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PC 01.01.2026" sheetId="1" state="visible" r:id="rId2"/>
  </sheets>
  <definedNames>
    <definedName function="false" hidden="false" localSheetId="0" name="_xlnm.Print_Area" vbProcedure="false">'MPC 01.01.2026'!$A$1:$I$84</definedName>
    <definedName function="false" hidden="false" localSheetId="0" name="_xlnm.Print_Titles" vbProcedure="false">'MPC 01.01.2026'!$1:$2</definedName>
    <definedName function="false" hidden="false" localSheetId="0" name="_xlnm._FilterDatabase" vbProcedure="false">'MPC 01.01.2026'!$A$2:$F$84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<sst xmlns="http://schemas.openxmlformats.org/spreadsheetml/2006/main" count="235" uniqueCount="95">
  <si>
    <t xml:space="preserve">R. Br.</t>
  </si>
  <si>
    <t xml:space="preserve">Marka</t>
  </si>
  <si>
    <t xml:space="preserve">Trgovački naziv</t>
  </si>
  <si>
    <t xml:space="preserve">Radni obujam agregata</t>
  </si>
  <si>
    <t xml:space="preserve">Razina emisija ispušnih plinova (Euro norma)</t>
  </si>
  <si>
    <t xml:space="preserve">Koeficijent obujma agregata uvećan za razinu ispušnih plinova (Euro normu)</t>
  </si>
  <si>
    <t xml:space="preserve">Preporučena maloprodajna cijena s posebnim porezom na motorna vozila</t>
  </si>
  <si>
    <t xml:space="preserve">Posebni porez na motorna vozila *</t>
  </si>
  <si>
    <t xml:space="preserve">Preporučena maloprodajna cijena (PDV uključen) bez posebnog poreza</t>
  </si>
  <si>
    <t xml:space="preserve">PIAGGIO</t>
  </si>
  <si>
    <t xml:space="preserve">Liberty 50</t>
  </si>
  <si>
    <t xml:space="preserve">Liberty 50 Sport</t>
  </si>
  <si>
    <t xml:space="preserve">Liberty 125</t>
  </si>
  <si>
    <t xml:space="preserve">5+</t>
  </si>
  <si>
    <t xml:space="preserve">Liberty 125 Sport</t>
  </si>
  <si>
    <t xml:space="preserve">Medley 125</t>
  </si>
  <si>
    <t xml:space="preserve">Medley 125 Sport</t>
  </si>
  <si>
    <t xml:space="preserve">Liberty 150</t>
  </si>
  <si>
    <t xml:space="preserve">Liberty 150 Sport</t>
  </si>
  <si>
    <t xml:space="preserve">Medley 200</t>
  </si>
  <si>
    <t xml:space="preserve">Medley 200 Sport</t>
  </si>
  <si>
    <t xml:space="preserve">Beverly 310</t>
  </si>
  <si>
    <t xml:space="preserve">Beverly 310 Sport</t>
  </si>
  <si>
    <t xml:space="preserve">MP3 310</t>
  </si>
  <si>
    <t xml:space="preserve">MP3 310 Sport</t>
  </si>
  <si>
    <t xml:space="preserve">Beverly 400</t>
  </si>
  <si>
    <t xml:space="preserve">Beverly 400 Sport</t>
  </si>
  <si>
    <t xml:space="preserve">MP3 400 HPE Sport EU5</t>
  </si>
  <si>
    <t xml:space="preserve">MP3 530 Exclusive EU5</t>
  </si>
  <si>
    <t xml:space="preserve">MP3 530 Exclusive EU5+</t>
  </si>
  <si>
    <t xml:space="preserve">Piaggio 1</t>
  </si>
  <si>
    <t xml:space="preserve">Piaggio 1+</t>
  </si>
  <si>
    <t xml:space="preserve">Piaggio 1 Active</t>
  </si>
  <si>
    <t xml:space="preserve">VESPA</t>
  </si>
  <si>
    <t xml:space="preserve">Vespa Primavera 50 4T iget TECH FL24</t>
  </si>
  <si>
    <t xml:space="preserve">Vespa Sprint 50 4T iget S FL24</t>
  </si>
  <si>
    <t xml:space="preserve">Vespa Primavera 125 FL24</t>
  </si>
  <si>
    <t xml:space="preserve">Vespa Primavera 125 S FL24</t>
  </si>
  <si>
    <t xml:space="preserve">Vespa GTS 125</t>
  </si>
  <si>
    <t xml:space="preserve">Vespa GTS 125 Super</t>
  </si>
  <si>
    <t xml:space="preserve">Vespa GTS 125 SuperSport</t>
  </si>
  <si>
    <t xml:space="preserve">Vespa GTS 125 SuperTech</t>
  </si>
  <si>
    <t xml:space="preserve">Vespa GTS 310</t>
  </si>
  <si>
    <t xml:space="preserve">Vespa GTS 310 Super</t>
  </si>
  <si>
    <t xml:space="preserve">Vespa GTS 310 SuperSport</t>
  </si>
  <si>
    <t xml:space="preserve">Vespa GTS 310 SuperTech</t>
  </si>
  <si>
    <t xml:space="preserve">Vespa GTV 310</t>
  </si>
  <si>
    <t xml:space="preserve">Vespa GTV 310 Officina 8</t>
  </si>
  <si>
    <t xml:space="preserve">Vespa Primavera Elettrica 45</t>
  </si>
  <si>
    <t xml:space="preserve">Vespa Primavera Elettrica 45 RED </t>
  </si>
  <si>
    <t xml:space="preserve">Vespa Sprint S Elettrica 45</t>
  </si>
  <si>
    <t xml:space="preserve">Vespa Primavera Elettrica 70 Tech</t>
  </si>
  <si>
    <t xml:space="preserve">Vespa Primavera Elettrica 70 RED </t>
  </si>
  <si>
    <t xml:space="preserve">Vespa 946 Snake 125</t>
  </si>
  <si>
    <t xml:space="preserve">Vespa 946 Snake 150</t>
  </si>
  <si>
    <t xml:space="preserve">APRILIA</t>
  </si>
  <si>
    <t xml:space="preserve">SXR 50</t>
  </si>
  <si>
    <t xml:space="preserve">SXR 50 Sport</t>
  </si>
  <si>
    <t xml:space="preserve">SR GT 125 EU5+</t>
  </si>
  <si>
    <t xml:space="preserve">SR GT 125 Sport EU5+</t>
  </si>
  <si>
    <t xml:space="preserve">SR GT 200 EU5+</t>
  </si>
  <si>
    <t xml:space="preserve">SR GT 200 Sport EU5+</t>
  </si>
  <si>
    <t xml:space="preserve">RX 125</t>
  </si>
  <si>
    <t xml:space="preserve">SX 125</t>
  </si>
  <si>
    <t xml:space="preserve">Tuono 125</t>
  </si>
  <si>
    <t xml:space="preserve">RS 125</t>
  </si>
  <si>
    <t xml:space="preserve">RS 125 Replica</t>
  </si>
  <si>
    <t xml:space="preserve">Tuono 457</t>
  </si>
  <si>
    <t xml:space="preserve">RS 457</t>
  </si>
  <si>
    <t xml:space="preserve">RS 457 Replica</t>
  </si>
  <si>
    <t xml:space="preserve">Tuono 660 Factory</t>
  </si>
  <si>
    <t xml:space="preserve">Tuono 660 Factory 35 kW</t>
  </si>
  <si>
    <t xml:space="preserve">RS 660</t>
  </si>
  <si>
    <t xml:space="preserve">RS 660 35 kW</t>
  </si>
  <si>
    <t xml:space="preserve">RS 660 Factory</t>
  </si>
  <si>
    <t xml:space="preserve">Tuareg 660 Euro5</t>
  </si>
  <si>
    <t xml:space="preserve">Tuareg 660</t>
  </si>
  <si>
    <t xml:space="preserve">Tuareg 660 Rally</t>
  </si>
  <si>
    <t xml:space="preserve">Tuono V4 1100</t>
  </si>
  <si>
    <t xml:space="preserve">Tuono V4 Factory 1100</t>
  </si>
  <si>
    <t xml:space="preserve">RSV4 1100</t>
  </si>
  <si>
    <t xml:space="preserve">RSV4 Factory 1100</t>
  </si>
  <si>
    <t xml:space="preserve">Aprilia RSV4 Factory SE-09 SBK Euro 5</t>
  </si>
  <si>
    <t xml:space="preserve">MOTO GUZZI</t>
  </si>
  <si>
    <t xml:space="preserve">V7 Stone</t>
  </si>
  <si>
    <t xml:space="preserve">V7 Special</t>
  </si>
  <si>
    <t xml:space="preserve">V7 Sport</t>
  </si>
  <si>
    <t xml:space="preserve">V85 Strada</t>
  </si>
  <si>
    <t xml:space="preserve">V85 TT</t>
  </si>
  <si>
    <t xml:space="preserve">V85 TT Travel</t>
  </si>
  <si>
    <t xml:space="preserve">Stelvio</t>
  </si>
  <si>
    <t xml:space="preserve">Stelvio PFF</t>
  </si>
  <si>
    <t xml:space="preserve">Stelvio Duecento Tributo</t>
  </si>
  <si>
    <t xml:space="preserve">V100 Mandello</t>
  </si>
  <si>
    <t xml:space="preserve">V100 Mandello 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</si>
</sst>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-* #,##0.00\ _k_n_-;\-* #,##0.00\ _k_n_-;_-* \-??\ _k_n_-;_-@_-"/>
    <numFmt numFmtId="167" formatCode="_-* #,##0.00\ [$€-1]_-;\-* #,##0.00\ [$€-1]_-;_-* \-??\ [$€-1]_-;_-@_-"/>
    <numFmt numFmtId="168" formatCode="#,##0.00\ [$€-1]"/>
  </numFmts>
  <fonts count="9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2"/>
      <charset val="1"/>
    </font>
    <font>
      <sz val="10"/>
      <name val="Arial"/>
      <family val="2"/>
      <charset val="238"/>
    </font>
    <font>
      <b val="true"/>
      <sz val="11"/>
      <color rgb="FF000000"/>
      <name val="Calibri"/>
      <family val="2"/>
      <charset val="238"/>
    </font>
    <font>
      <b val="true"/>
      <sz val="12"/>
      <name val="Calibri"/>
      <family val="2"/>
      <charset val="238"/>
    </font>
    <font>
      <sz val="12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3D69B"/>
        <bgColor rgb="FFFFCC99"/>
      </patternFill>
    </fill>
    <fill>
      <patternFill patternType="solid">
        <fgColor rgb="FFEBF1DE"/>
        <bgColor rgb="FFFFFFFF"/>
      </patternFill>
    </fill>
    <fill>
      <patternFill patternType="solid">
        <fgColor rgb="FFFFFFFF"/>
        <bgColor rgb="FFEBF1DE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2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2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2" xfId="23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0" fillId="3" borderId="2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2" xfId="23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2" xfId="20"/>
    <cellStyle name="Comma 2 2" xfId="21"/>
    <cellStyle name="Normal 2 2" xfId="22"/>
    <cellStyle name="Normal_Cjenik HR skuteri i moto 2000" xfId="23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EBF1D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P8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625" defaultRowHeight="15" zeroHeight="false" outlineLevelRow="0" outlineLevelCol="0"/>
  <cols>
    <col collapsed="false" customWidth="true" hidden="false" outlineLevel="0" max="1" min="1" style="1" width="6.28"/>
    <col collapsed="false" customWidth="true" hidden="false" outlineLevel="0" max="2" min="2" style="1" width="15.86"/>
    <col collapsed="false" customWidth="true" hidden="false" outlineLevel="0" max="3" min="3" style="2" width="37.71"/>
    <col collapsed="false" customWidth="true" hidden="false" outlineLevel="0" max="4" min="4" style="1" width="14.7"/>
    <col collapsed="false" customWidth="true" hidden="false" outlineLevel="0" max="5" min="5" style="1" width="18"/>
    <col collapsed="false" customWidth="true" hidden="false" outlineLevel="0" max="6" min="6" style="1" width="29.42"/>
    <col collapsed="false" customWidth="true" hidden="false" outlineLevel="0" max="7" min="7" style="1" width="23.42"/>
    <col collapsed="false" customWidth="true" hidden="false" outlineLevel="0" max="8" min="8" style="1" width="19.42"/>
    <col collapsed="false" customWidth="true" hidden="false" outlineLevel="0" max="9" min="9" style="1" width="29.57"/>
    <col collapsed="false" customWidth="false" hidden="false" outlineLevel="0" max="1024" min="10" style="1" width="9.14"/>
  </cols>
  <sheetData>
    <row r="1" customFormat="false" ht="64.5" hidden="false" customHeight="true" outlineLevel="0" collapsed="false">
      <c r="A1" s="3"/>
      <c r="B1" s="3"/>
      <c r="C1" s="3"/>
      <c r="D1" s="3"/>
      <c r="E1" s="3"/>
      <c r="F1" s="3"/>
      <c r="G1" s="3"/>
      <c r="H1" s="3"/>
      <c r="I1" s="3"/>
      <c r="P1" s="4"/>
    </row>
    <row r="2" customFormat="false" ht="63" hidden="false" customHeight="false" outlineLevel="0" collapsed="false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6" t="s">
        <v>6</v>
      </c>
      <c r="H2" s="6" t="s">
        <v>7</v>
      </c>
      <c r="I2" s="6" t="s">
        <v>8</v>
      </c>
    </row>
    <row r="3" customFormat="false" ht="15.75" hidden="false" customHeight="false" outlineLevel="0" collapsed="false">
      <c r="A3" s="7" t="n">
        <v>1</v>
      </c>
      <c r="B3" s="7" t="s">
        <v>9</v>
      </c>
      <c r="C3" s="8" t="s">
        <v>10</v>
      </c>
      <c r="D3" s="9" t="n">
        <v>50</v>
      </c>
      <c r="E3" s="9" t="n">
        <v>5</v>
      </c>
      <c r="F3" s="9" t="n">
        <f aca="false">IF(D3&lt;=50,0,IF(AND(D3&gt;51,D3&lt;=125),0.53,IF(AND(D3&gt;126,D3&lt;=300),0.8,IF(AND(D3&gt;301,D3&lt;=700),0.93,IF(AND(D3&gt;701,D3&lt;=1000),1.06,IF((D3&gt;1001),1.33,0))))))+IF(D3&lt;=50,0,IF(E3=1,1.99,IF(E3=2,1.33,IF(E3=3,0.66,0))))</f>
        <v>0</v>
      </c>
      <c r="G3" s="10" t="n">
        <f aca="false">+H3+I3</f>
        <v>2750</v>
      </c>
      <c r="H3" s="10" t="n">
        <f aca="false">D3*F3</f>
        <v>0</v>
      </c>
      <c r="I3" s="10" t="n">
        <v>2750</v>
      </c>
    </row>
    <row r="4" customFormat="false" ht="15.75" hidden="false" customHeight="false" outlineLevel="0" collapsed="false">
      <c r="A4" s="7" t="n">
        <v>2</v>
      </c>
      <c r="B4" s="7" t="s">
        <v>9</v>
      </c>
      <c r="C4" s="8" t="s">
        <v>11</v>
      </c>
      <c r="D4" s="9" t="n">
        <v>50</v>
      </c>
      <c r="E4" s="9" t="n">
        <v>5</v>
      </c>
      <c r="F4" s="9" t="n">
        <f aca="false">IF(D4&lt;=50,0,IF(AND(D4&gt;51,D4&lt;=125),0.53,IF(AND(D4&gt;126,D4&lt;=300),0.8,IF(AND(D4&gt;301,D4&lt;=700),0.93,IF(AND(D4&gt;701,D4&lt;=1000),1.06,IF((D4&gt;1001),1.33,0))))))+IF(D4&lt;=50,0,IF(E4=1,1.99,IF(E4=2,1.33,IF(E4=3,0.66,0))))</f>
        <v>0</v>
      </c>
      <c r="G4" s="10" t="n">
        <f aca="false">+H4+I4</f>
        <v>2800</v>
      </c>
      <c r="H4" s="10" t="n">
        <f aca="false">D4*F4</f>
        <v>0</v>
      </c>
      <c r="I4" s="10" t="n">
        <v>2800</v>
      </c>
    </row>
    <row r="5" customFormat="false" ht="15.75" hidden="false" customHeight="false" outlineLevel="0" collapsed="false">
      <c r="A5" s="7" t="n">
        <v>3</v>
      </c>
      <c r="B5" s="7" t="s">
        <v>9</v>
      </c>
      <c r="C5" s="8" t="s">
        <v>12</v>
      </c>
      <c r="D5" s="9" t="n">
        <v>124</v>
      </c>
      <c r="E5" s="9" t="s">
        <v>13</v>
      </c>
      <c r="F5" s="9" t="n">
        <f aca="false">IF(D5&lt;=50,0,IF(AND(D5&gt;51,D5&lt;=125),0.53,IF(AND(D5&gt;126,D5&lt;=300),0.8,IF(AND(D5&gt;301,D5&lt;=700),0.93,IF(AND(D5&gt;701,D5&lt;=1000),1.06,IF((D5&gt;1001),1.33,0))))))+IF(D5&lt;=50,0,IF(E5=1,1.99,IF(E5=2,1.33,IF(E5=3,0.66,0))))</f>
        <v>0.53</v>
      </c>
      <c r="G5" s="10" t="n">
        <f aca="false">+H5+I5</f>
        <v>3300</v>
      </c>
      <c r="H5" s="10" t="n">
        <f aca="false">D5*F5</f>
        <v>65.72</v>
      </c>
      <c r="I5" s="10" t="n">
        <v>3234.28</v>
      </c>
    </row>
    <row r="6" customFormat="false" ht="15.75" hidden="false" customHeight="false" outlineLevel="0" collapsed="false">
      <c r="A6" s="7" t="n">
        <v>4</v>
      </c>
      <c r="B6" s="7" t="s">
        <v>9</v>
      </c>
      <c r="C6" s="8" t="s">
        <v>14</v>
      </c>
      <c r="D6" s="9" t="n">
        <v>124</v>
      </c>
      <c r="E6" s="9" t="s">
        <v>13</v>
      </c>
      <c r="F6" s="9" t="n">
        <f aca="false">IF(D6&lt;=50,0,IF(AND(D6&gt;51,D6&lt;=125),0.53,IF(AND(D6&gt;126,D6&lt;=300),0.8,IF(AND(D6&gt;301,D6&lt;=700),0.93,IF(AND(D6&gt;701,D6&lt;=1000),1.06,IF((D6&gt;1001),1.33,0))))))+IF(D6&lt;=50,0,IF(E6=1,1.99,IF(E6=2,1.33,IF(E6=3,0.66,0))))</f>
        <v>0.53</v>
      </c>
      <c r="G6" s="10" t="n">
        <f aca="false">+H6+I6</f>
        <v>3350</v>
      </c>
      <c r="H6" s="10" t="n">
        <f aca="false">D6*F6</f>
        <v>65.72</v>
      </c>
      <c r="I6" s="10" t="n">
        <v>3284.28</v>
      </c>
    </row>
    <row r="7" customFormat="false" ht="15.75" hidden="false" customHeight="false" outlineLevel="0" collapsed="false">
      <c r="A7" s="7" t="n">
        <v>5</v>
      </c>
      <c r="B7" s="7" t="s">
        <v>9</v>
      </c>
      <c r="C7" s="8" t="s">
        <v>15</v>
      </c>
      <c r="D7" s="9" t="n">
        <v>125</v>
      </c>
      <c r="E7" s="9" t="s">
        <v>13</v>
      </c>
      <c r="F7" s="9" t="n">
        <f aca="false">IF(D7&lt;=50,0,IF(AND(D7&gt;51,D7&lt;=125),0.53,IF(AND(D7&gt;126,D7&lt;=300),0.8,IF(AND(D7&gt;301,D7&lt;=700),0.93,IF(AND(D7&gt;701,D7&lt;=1000),1.06,IF((D7&gt;1001),1.33,0))))))+IF(D7&lt;=50,0,IF(E7=1,1.99,IF(E7=2,1.33,IF(E7=3,0.66,0))))</f>
        <v>0.53</v>
      </c>
      <c r="G7" s="10" t="n">
        <f aca="false">+H7+I7</f>
        <v>3950</v>
      </c>
      <c r="H7" s="10" t="n">
        <f aca="false">D7*F7</f>
        <v>66.25</v>
      </c>
      <c r="I7" s="10" t="n">
        <v>3883.75</v>
      </c>
    </row>
    <row r="8" customFormat="false" ht="15.75" hidden="false" customHeight="false" outlineLevel="0" collapsed="false">
      <c r="A8" s="7" t="n">
        <v>6</v>
      </c>
      <c r="B8" s="7" t="s">
        <v>9</v>
      </c>
      <c r="C8" s="8" t="s">
        <v>16</v>
      </c>
      <c r="D8" s="9" t="n">
        <v>125</v>
      </c>
      <c r="E8" s="9" t="s">
        <v>13</v>
      </c>
      <c r="F8" s="9" t="n">
        <f aca="false">IF(D8&lt;=50,0,IF(AND(D8&gt;51,D8&lt;=125),0.53,IF(AND(D8&gt;126,D8&lt;=300),0.8,IF(AND(D8&gt;301,D8&lt;=700),0.93,IF(AND(D8&gt;701,D8&lt;=1000),1.06,IF((D8&gt;1001),1.33,0))))))+IF(D8&lt;=50,0,IF(E8=1,1.99,IF(E8=2,1.33,IF(E8=3,0.66,0))))</f>
        <v>0.53</v>
      </c>
      <c r="G8" s="10" t="n">
        <f aca="false">+H8+I8</f>
        <v>4050</v>
      </c>
      <c r="H8" s="10" t="n">
        <f aca="false">D8*F8</f>
        <v>66.25</v>
      </c>
      <c r="I8" s="10" t="n">
        <v>3983.75</v>
      </c>
    </row>
    <row r="9" customFormat="false" ht="15.75" hidden="false" customHeight="false" outlineLevel="0" collapsed="false">
      <c r="A9" s="7" t="n">
        <v>7</v>
      </c>
      <c r="B9" s="7" t="s">
        <v>9</v>
      </c>
      <c r="C9" s="8" t="s">
        <v>17</v>
      </c>
      <c r="D9" s="9" t="n">
        <v>155</v>
      </c>
      <c r="E9" s="9" t="s">
        <v>13</v>
      </c>
      <c r="F9" s="9" t="n">
        <f aca="false">IF(D9&lt;=50,0,IF(AND(D9&gt;51,D9&lt;=125),0.53,IF(AND(D9&gt;126,D9&lt;=300),0.8,IF(AND(D9&gt;301,D9&lt;=700),0.93,IF(AND(D9&gt;701,D9&lt;=1000),1.06,IF((D9&gt;1001),1.33,0))))))+IF(D9&lt;=50,0,IF(E9=1,1.99,IF(E9=2,1.33,IF(E9=3,0.66,0))))</f>
        <v>0.8</v>
      </c>
      <c r="G9" s="10" t="n">
        <f aca="false">+H9+I9</f>
        <v>3550</v>
      </c>
      <c r="H9" s="10" t="n">
        <f aca="false">D9*F9</f>
        <v>124</v>
      </c>
      <c r="I9" s="10" t="n">
        <v>3426</v>
      </c>
    </row>
    <row r="10" customFormat="false" ht="15.75" hidden="false" customHeight="false" outlineLevel="0" collapsed="false">
      <c r="A10" s="7" t="n">
        <v>8</v>
      </c>
      <c r="B10" s="7" t="s">
        <v>9</v>
      </c>
      <c r="C10" s="8" t="s">
        <v>18</v>
      </c>
      <c r="D10" s="9" t="n">
        <v>155</v>
      </c>
      <c r="E10" s="9" t="s">
        <v>13</v>
      </c>
      <c r="F10" s="9" t="n">
        <f aca="false">IF(D10&lt;=50,0,IF(AND(D10&gt;51,D10&lt;=125),0.53,IF(AND(D10&gt;126,D10&lt;=300),0.8,IF(AND(D10&gt;301,D10&lt;=700),0.93,IF(AND(D10&gt;701,D10&lt;=1000),1.06,IF((D10&gt;1001),1.33,0))))))+IF(D10&lt;=50,0,IF(E10=1,1.99,IF(E10=2,1.33,IF(E10=3,0.66,0))))</f>
        <v>0.8</v>
      </c>
      <c r="G10" s="10" t="n">
        <f aca="false">+H10+I10</f>
        <v>3600</v>
      </c>
      <c r="H10" s="10" t="n">
        <f aca="false">D10*F10</f>
        <v>124</v>
      </c>
      <c r="I10" s="10" t="n">
        <v>3476</v>
      </c>
    </row>
    <row r="11" customFormat="false" ht="15.75" hidden="false" customHeight="false" outlineLevel="0" collapsed="false">
      <c r="A11" s="7" t="n">
        <v>9</v>
      </c>
      <c r="B11" s="7" t="s">
        <v>9</v>
      </c>
      <c r="C11" s="8" t="s">
        <v>19</v>
      </c>
      <c r="D11" s="9" t="n">
        <v>174</v>
      </c>
      <c r="E11" s="9" t="s">
        <v>13</v>
      </c>
      <c r="F11" s="9" t="n">
        <f aca="false">IF(D11&lt;=50,0,IF(AND(D11&gt;51,D11&lt;=125),0.53,IF(AND(D11&gt;126,D11&lt;=300),0.8,IF(AND(D11&gt;301,D11&lt;=700),0.93,IF(AND(D11&gt;701,D11&lt;=1000),1.06,IF((D11&gt;1001),1.33,0))))))+IF(D11&lt;=50,0,IF(E11=1,1.99,IF(E11=2,1.33,IF(E11=3,0.66,0))))</f>
        <v>0.8</v>
      </c>
      <c r="G11" s="10" t="n">
        <f aca="false">+H11+I11</f>
        <v>4100</v>
      </c>
      <c r="H11" s="10" t="n">
        <f aca="false">D11*F11</f>
        <v>139.2</v>
      </c>
      <c r="I11" s="10" t="n">
        <v>3960.8</v>
      </c>
    </row>
    <row r="12" customFormat="false" ht="15.75" hidden="false" customHeight="false" outlineLevel="0" collapsed="false">
      <c r="A12" s="7" t="n">
        <v>10</v>
      </c>
      <c r="B12" s="7" t="s">
        <v>9</v>
      </c>
      <c r="C12" s="8" t="s">
        <v>20</v>
      </c>
      <c r="D12" s="9" t="n">
        <v>174</v>
      </c>
      <c r="E12" s="9" t="s">
        <v>13</v>
      </c>
      <c r="F12" s="9" t="n">
        <f aca="false">IF(D12&lt;=50,0,IF(AND(D12&gt;51,D12&lt;=125),0.53,IF(AND(D12&gt;126,D12&lt;=300),0.8,IF(AND(D12&gt;301,D12&lt;=700),0.93,IF(AND(D12&gt;701,D12&lt;=1000),1.06,IF((D12&gt;1001),1.33,0))))))+IF(D12&lt;=50,0,IF(E12=1,1.99,IF(E12=2,1.33,IF(E12=3,0.66,0))))</f>
        <v>0.8</v>
      </c>
      <c r="G12" s="10" t="n">
        <f aca="false">+H12+I12</f>
        <v>4200</v>
      </c>
      <c r="H12" s="10" t="n">
        <f aca="false">D12*F12</f>
        <v>139.2</v>
      </c>
      <c r="I12" s="10" t="n">
        <v>4060.8</v>
      </c>
    </row>
    <row r="13" customFormat="false" ht="15.75" hidden="false" customHeight="false" outlineLevel="0" collapsed="false">
      <c r="A13" s="7" t="n">
        <v>11</v>
      </c>
      <c r="B13" s="7" t="s">
        <v>9</v>
      </c>
      <c r="C13" s="8" t="s">
        <v>21</v>
      </c>
      <c r="D13" s="9" t="n">
        <v>310</v>
      </c>
      <c r="E13" s="9" t="s">
        <v>13</v>
      </c>
      <c r="F13" s="9" t="n">
        <f aca="false">IF(D13&lt;=50,0,IF(AND(D13&gt;51,D13&lt;=125),0.53,IF(AND(D13&gt;126,D13&lt;=300),0.8,IF(AND(D13&gt;301,D13&lt;=700),0.93,IF(AND(D13&gt;701,D13&lt;=1000),1.06,IF((D13&gt;1001),1.33,0))))))+IF(D13&lt;=50,0,IF(E13=1,1.99,IF(E13=2,1.33,IF(E13=3,0.66,0))))</f>
        <v>0.93</v>
      </c>
      <c r="G13" s="10" t="n">
        <f aca="false">+H13+I13</f>
        <v>6050</v>
      </c>
      <c r="H13" s="10" t="n">
        <f aca="false">D13*F13</f>
        <v>288.3</v>
      </c>
      <c r="I13" s="10" t="n">
        <v>5761.7</v>
      </c>
    </row>
    <row r="14" customFormat="false" ht="15.75" hidden="false" customHeight="false" outlineLevel="0" collapsed="false">
      <c r="A14" s="7" t="n">
        <v>12</v>
      </c>
      <c r="B14" s="7" t="s">
        <v>9</v>
      </c>
      <c r="C14" s="8" t="s">
        <v>22</v>
      </c>
      <c r="D14" s="9" t="n">
        <v>310</v>
      </c>
      <c r="E14" s="9" t="s">
        <v>13</v>
      </c>
      <c r="F14" s="9" t="n">
        <f aca="false">IF(D14&lt;=50,0,IF(AND(D14&gt;51,D14&lt;=125),0.53,IF(AND(D14&gt;126,D14&lt;=300),0.8,IF(AND(D14&gt;301,D14&lt;=700),0.93,IF(AND(D14&gt;701,D14&lt;=1000),1.06,IF((D14&gt;1001),1.33,0))))))+IF(D14&lt;=50,0,IF(E14=1,1.99,IF(E14=2,1.33,IF(E14=3,0.66,0))))</f>
        <v>0.93</v>
      </c>
      <c r="G14" s="10" t="n">
        <f aca="false">+H14+I14</f>
        <v>6150</v>
      </c>
      <c r="H14" s="10" t="n">
        <f aca="false">D14*F14</f>
        <v>288.3</v>
      </c>
      <c r="I14" s="10" t="n">
        <v>5861.7</v>
      </c>
    </row>
    <row r="15" customFormat="false" ht="15.75" hidden="false" customHeight="false" outlineLevel="0" collapsed="false">
      <c r="A15" s="7" t="n">
        <v>13</v>
      </c>
      <c r="B15" s="7" t="s">
        <v>9</v>
      </c>
      <c r="C15" s="8" t="s">
        <v>23</v>
      </c>
      <c r="D15" s="9" t="n">
        <v>310</v>
      </c>
      <c r="E15" s="9" t="s">
        <v>13</v>
      </c>
      <c r="F15" s="9" t="n">
        <f aca="false">IF(D15&lt;=50,0,IF(AND(D15&gt;51,D15&lt;=125),0.53,IF(AND(D15&gt;126,D15&lt;=300),0.8,IF(AND(D15&gt;301,D15&lt;=700),0.93,IF(AND(D15&gt;701,D15&lt;=1000),1.06,IF((D15&gt;1001),1.33,0))))))+IF(D15&lt;=50,0,IF(E15=1,1.99,IF(E15=2,1.33,IF(E15=3,0.66,0))))</f>
        <v>0.93</v>
      </c>
      <c r="G15" s="10" t="n">
        <f aca="false">+H15+I15</f>
        <v>8350</v>
      </c>
      <c r="H15" s="10" t="n">
        <f aca="false">D15*F15</f>
        <v>288.3</v>
      </c>
      <c r="I15" s="10" t="n">
        <v>8061.7</v>
      </c>
    </row>
    <row r="16" customFormat="false" ht="15.75" hidden="false" customHeight="false" outlineLevel="0" collapsed="false">
      <c r="A16" s="7" t="n">
        <v>14</v>
      </c>
      <c r="B16" s="7" t="s">
        <v>9</v>
      </c>
      <c r="C16" s="8" t="s">
        <v>24</v>
      </c>
      <c r="D16" s="9" t="n">
        <v>310</v>
      </c>
      <c r="E16" s="9" t="s">
        <v>13</v>
      </c>
      <c r="F16" s="9" t="n">
        <f aca="false">IF(D16&lt;=50,0,IF(AND(D16&gt;51,D16&lt;=125),0.53,IF(AND(D16&gt;126,D16&lt;=300),0.8,IF(AND(D16&gt;301,D16&lt;=700),0.93,IF(AND(D16&gt;701,D16&lt;=1000),1.06,IF((D16&gt;1001),1.33,0))))))+IF(D16&lt;=50,0,IF(E16=1,1.99,IF(E16=2,1.33,IF(E16=3,0.66,0))))</f>
        <v>0.93</v>
      </c>
      <c r="G16" s="10" t="n">
        <f aca="false">+H16+I16</f>
        <v>8550</v>
      </c>
      <c r="H16" s="10" t="n">
        <f aca="false">D16*F16</f>
        <v>288.3</v>
      </c>
      <c r="I16" s="10" t="n">
        <v>8261.7</v>
      </c>
    </row>
    <row r="17" customFormat="false" ht="15.75" hidden="false" customHeight="false" outlineLevel="0" collapsed="false">
      <c r="A17" s="7" t="n">
        <v>15</v>
      </c>
      <c r="B17" s="7" t="s">
        <v>9</v>
      </c>
      <c r="C17" s="8" t="s">
        <v>25</v>
      </c>
      <c r="D17" s="9" t="n">
        <v>399</v>
      </c>
      <c r="E17" s="9" t="s">
        <v>13</v>
      </c>
      <c r="F17" s="9" t="n">
        <f aca="false">IF(D17&lt;=50,0,IF(AND(D17&gt;51,D17&lt;=125),0.53,IF(AND(D17&gt;126,D17&lt;=300),0.8,IF(AND(D17&gt;301,D17&lt;=700),0.93,IF(AND(D17&gt;701,D17&lt;=1000),1.06,IF((D17&gt;1001),1.33,0))))))+IF(D17&lt;=50,0,IF(E17=1,1.99,IF(E17=2,1.33,IF(E17=3,0.66,0))))</f>
        <v>0.93</v>
      </c>
      <c r="G17" s="10" t="n">
        <f aca="false">+H17+I17</f>
        <v>7150</v>
      </c>
      <c r="H17" s="10" t="n">
        <f aca="false">D17*F17</f>
        <v>371.07</v>
      </c>
      <c r="I17" s="10" t="n">
        <v>6778.93</v>
      </c>
    </row>
    <row r="18" customFormat="false" ht="15.75" hidden="false" customHeight="false" outlineLevel="0" collapsed="false">
      <c r="A18" s="7" t="n">
        <v>16</v>
      </c>
      <c r="B18" s="7" t="s">
        <v>9</v>
      </c>
      <c r="C18" s="8" t="s">
        <v>26</v>
      </c>
      <c r="D18" s="9" t="n">
        <v>399</v>
      </c>
      <c r="E18" s="9" t="s">
        <v>13</v>
      </c>
      <c r="F18" s="9" t="n">
        <f aca="false">IF(D18&lt;=50,0,IF(AND(D18&gt;51,D18&lt;=125),0.53,IF(AND(D18&gt;126,D18&lt;=300),0.8,IF(AND(D18&gt;301,D18&lt;=700),0.93,IF(AND(D18&gt;701,D18&lt;=1000),1.06,IF((D18&gt;1001),1.33,0))))))+IF(D18&lt;=50,0,IF(E18=1,1.99,IF(E18=2,1.33,IF(E18=3,0.66,0))))</f>
        <v>0.93</v>
      </c>
      <c r="G18" s="10" t="n">
        <f aca="false">+H18+I18</f>
        <v>7250</v>
      </c>
      <c r="H18" s="10" t="n">
        <f aca="false">D18*F18</f>
        <v>371.07</v>
      </c>
      <c r="I18" s="10" t="n">
        <v>6878.93</v>
      </c>
    </row>
    <row r="19" customFormat="false" ht="15.75" hidden="false" customHeight="false" outlineLevel="0" collapsed="false">
      <c r="A19" s="7" t="n">
        <v>17</v>
      </c>
      <c r="B19" s="7" t="s">
        <v>9</v>
      </c>
      <c r="C19" s="8" t="s">
        <v>27</v>
      </c>
      <c r="D19" s="9" t="n">
        <v>399</v>
      </c>
      <c r="E19" s="9" t="n">
        <v>5</v>
      </c>
      <c r="F19" s="9" t="n">
        <f aca="false">IF(D19&lt;=50,0,IF(AND(D19&gt;51,D19&lt;=125),0.53,IF(AND(D19&gt;126,D19&lt;=300),0.8,IF(AND(D19&gt;301,D19&lt;=700),0.93,IF(AND(D19&gt;701,D19&lt;=1000),1.06,IF((D19&gt;1001),1.33,0))))))+IF(D19&lt;=50,0,IF(E19=1,1.99,IF(E19=2,1.33,IF(E19=3,0.66,0))))</f>
        <v>0.93</v>
      </c>
      <c r="G19" s="10" t="n">
        <f aca="false">+H19+I19</f>
        <v>11650</v>
      </c>
      <c r="H19" s="10" t="n">
        <f aca="false">D19*F19</f>
        <v>371.07</v>
      </c>
      <c r="I19" s="10" t="n">
        <v>11278.93</v>
      </c>
    </row>
    <row r="20" customFormat="false" ht="15.75" hidden="false" customHeight="false" outlineLevel="0" collapsed="false">
      <c r="A20" s="7" t="n">
        <v>18</v>
      </c>
      <c r="B20" s="7" t="s">
        <v>9</v>
      </c>
      <c r="C20" s="8" t="s">
        <v>28</v>
      </c>
      <c r="D20" s="9" t="n">
        <v>530</v>
      </c>
      <c r="E20" s="9" t="s">
        <v>13</v>
      </c>
      <c r="F20" s="9" t="n">
        <f aca="false">IF(D20&lt;=50,0,IF(AND(D20&gt;51,D20&lt;=125),0.53,IF(AND(D20&gt;126,D20&lt;=300),0.8,IF(AND(D20&gt;301,D20&lt;=700),0.93,IF(AND(D20&gt;701,D20&lt;=1000),1.06,IF((D20&gt;1001),1.33,0))))))+IF(D20&lt;=50,0,IF(E20=1,1.99,IF(E20=2,1.33,IF(E20=3,0.66,0))))</f>
        <v>0.93</v>
      </c>
      <c r="G20" s="10" t="n">
        <f aca="false">+H20+I20</f>
        <v>13550</v>
      </c>
      <c r="H20" s="10" t="n">
        <f aca="false">D20*F20</f>
        <v>492.9</v>
      </c>
      <c r="I20" s="10" t="n">
        <v>13057.1</v>
      </c>
    </row>
    <row r="21" customFormat="false" ht="15.75" hidden="false" customHeight="false" outlineLevel="0" collapsed="false">
      <c r="A21" s="7" t="n">
        <v>19</v>
      </c>
      <c r="B21" s="7" t="s">
        <v>9</v>
      </c>
      <c r="C21" s="8" t="s">
        <v>29</v>
      </c>
      <c r="D21" s="9" t="n">
        <v>530</v>
      </c>
      <c r="E21" s="9" t="s">
        <v>13</v>
      </c>
      <c r="F21" s="9" t="n">
        <f aca="false">IF(D21&lt;=50,0,IF(AND(D21&gt;51,D21&lt;=125),0.53,IF(AND(D21&gt;126,D21&lt;=300),0.8,IF(AND(D21&gt;301,D21&lt;=700),0.93,IF(AND(D21&gt;701,D21&lt;=1000),1.06,IF((D21&gt;1001),1.33,0))))))+IF(D21&lt;=50,0,IF(E21=1,1.99,IF(E21=2,1.33,IF(E21=3,0.66,0))))</f>
        <v>0.93</v>
      </c>
      <c r="G21" s="10" t="n">
        <f aca="false">+H21+I21</f>
        <v>13750</v>
      </c>
      <c r="H21" s="10" t="n">
        <f aca="false">D21*F21</f>
        <v>492.9</v>
      </c>
      <c r="I21" s="10" t="n">
        <v>13257.1</v>
      </c>
    </row>
    <row r="22" customFormat="false" ht="15.75" hidden="false" customHeight="false" outlineLevel="0" collapsed="false">
      <c r="A22" s="7" t="n">
        <v>20</v>
      </c>
      <c r="B22" s="7" t="s">
        <v>9</v>
      </c>
      <c r="C22" s="8" t="s">
        <v>30</v>
      </c>
      <c r="D22" s="9" t="n">
        <v>0</v>
      </c>
      <c r="E22" s="9" t="n">
        <v>5</v>
      </c>
      <c r="F22" s="9" t="n">
        <f aca="false">IF(D22&lt;=50,0,IF(AND(D22&gt;51,D22&lt;=125),0.53,IF(AND(D22&gt;126,D22&lt;=300),0.8,IF(AND(D22&gt;301,D22&lt;=700),0.93,IF(AND(D22&gt;701,D22&lt;=1000),1.06,IF((D22&gt;1001),1.33,0))))))+IF(D22&lt;=50,0,IF(E22=1,1.99,IF(E22=2,1.33,IF(E22=3,0.66,0))))</f>
        <v>0</v>
      </c>
      <c r="G22" s="10" t="n">
        <f aca="false">+H22+I22</f>
        <v>2950</v>
      </c>
      <c r="H22" s="10" t="n">
        <f aca="false">D22*F22</f>
        <v>0</v>
      </c>
      <c r="I22" s="10" t="n">
        <v>2950</v>
      </c>
    </row>
    <row r="23" customFormat="false" ht="15.75" hidden="false" customHeight="false" outlineLevel="0" collapsed="false">
      <c r="A23" s="7" t="n">
        <v>21</v>
      </c>
      <c r="B23" s="7" t="s">
        <v>9</v>
      </c>
      <c r="C23" s="8" t="s">
        <v>31</v>
      </c>
      <c r="D23" s="9" t="n">
        <v>0</v>
      </c>
      <c r="E23" s="9" t="n">
        <v>5</v>
      </c>
      <c r="F23" s="9" t="n">
        <f aca="false">IF(D23&lt;=50,0,IF(AND(D23&gt;51,D23&lt;=125),0.53,IF(AND(D23&gt;126,D23&lt;=300),0.8,IF(AND(D23&gt;301,D23&lt;=700),0.93,IF(AND(D23&gt;701,D23&lt;=1000),1.06,IF((D23&gt;1001),1.33,0))))))+IF(D23&lt;=50,0,IF(E23=1,1.99,IF(E23=2,1.33,IF(E23=3,0.66,0))))</f>
        <v>0</v>
      </c>
      <c r="G23" s="10" t="n">
        <f aca="false">+H23+I23</f>
        <v>3550</v>
      </c>
      <c r="H23" s="10" t="n">
        <f aca="false">D23*F23</f>
        <v>0</v>
      </c>
      <c r="I23" s="10" t="n">
        <v>3550</v>
      </c>
    </row>
    <row r="24" customFormat="false" ht="15.75" hidden="false" customHeight="false" outlineLevel="0" collapsed="false">
      <c r="A24" s="7" t="n">
        <v>22</v>
      </c>
      <c r="B24" s="7" t="s">
        <v>9</v>
      </c>
      <c r="C24" s="8" t="s">
        <v>32</v>
      </c>
      <c r="D24" s="9" t="n">
        <v>0</v>
      </c>
      <c r="E24" s="9" t="n">
        <v>5</v>
      </c>
      <c r="F24" s="9" t="n">
        <f aca="false">IF(D24&lt;=50,0,IF(AND(D24&gt;51,D24&lt;=125),0.53,IF(AND(D24&gt;126,D24&lt;=300),0.8,IF(AND(D24&gt;301,D24&lt;=700),0.93,IF(AND(D24&gt;701,D24&lt;=1000),1.06,IF((D24&gt;1001),1.33,0))))))+IF(D24&lt;=50,0,IF(E24=1,1.99,IF(E24=2,1.33,IF(E24=3,0.66,0))))</f>
        <v>0</v>
      </c>
      <c r="G24" s="10" t="n">
        <f aca="false">+H24+I24</f>
        <v>3650</v>
      </c>
      <c r="H24" s="10" t="n">
        <f aca="false">D24*F24</f>
        <v>0</v>
      </c>
      <c r="I24" s="10" t="n">
        <v>3650</v>
      </c>
    </row>
    <row r="25" customFormat="false" ht="15.75" hidden="false" customHeight="false" outlineLevel="0" collapsed="false">
      <c r="A25" s="7" t="n">
        <v>23</v>
      </c>
      <c r="B25" s="7" t="s">
        <v>33</v>
      </c>
      <c r="C25" s="8" t="s">
        <v>34</v>
      </c>
      <c r="D25" s="9" t="n">
        <v>50</v>
      </c>
      <c r="E25" s="9" t="n">
        <v>5</v>
      </c>
      <c r="F25" s="9" t="n">
        <f aca="false">IF(D25&lt;=50,0,IF(AND(D25&gt;51,D25&lt;=125),0.53,IF(AND(D25&gt;126,D25&lt;=300),0.8,IF(AND(D25&gt;301,D25&lt;=700),0.93,IF(AND(D25&gt;701,D25&lt;=1000),1.06,IF((D25&gt;1001),1.33,0))))))+IF(D25&lt;=50,0,IF(E25=1,1.99,IF(E25=2,1.33,IF(E25=3,0.66,0))))</f>
        <v>0</v>
      </c>
      <c r="G25" s="10" t="n">
        <f aca="false">+H25+I25</f>
        <v>4750</v>
      </c>
      <c r="H25" s="10" t="n">
        <f aca="false">D25*F25</f>
        <v>0</v>
      </c>
      <c r="I25" s="10" t="n">
        <v>4750</v>
      </c>
    </row>
    <row r="26" customFormat="false" ht="15.75" hidden="false" customHeight="false" outlineLevel="0" collapsed="false">
      <c r="A26" s="7" t="n">
        <v>24</v>
      </c>
      <c r="B26" s="7" t="s">
        <v>33</v>
      </c>
      <c r="C26" s="8" t="s">
        <v>35</v>
      </c>
      <c r="D26" s="9" t="n">
        <v>50</v>
      </c>
      <c r="E26" s="9" t="n">
        <v>5</v>
      </c>
      <c r="F26" s="9" t="n">
        <f aca="false">IF(D26&lt;=50,0,IF(AND(D26&gt;51,D26&lt;=125),0.53,IF(AND(D26&gt;126,D26&lt;=300),0.8,IF(AND(D26&gt;301,D26&lt;=700),0.93,IF(AND(D26&gt;701,D26&lt;=1000),1.06,IF((D26&gt;1001),1.33,0))))))+IF(D26&lt;=50,0,IF(E26=1,1.99,IF(E26=2,1.33,IF(E26=3,0.66,0))))</f>
        <v>0</v>
      </c>
      <c r="G26" s="10" t="n">
        <f aca="false">+H26+I26</f>
        <v>4450</v>
      </c>
      <c r="H26" s="10" t="n">
        <f aca="false">D26*F26</f>
        <v>0</v>
      </c>
      <c r="I26" s="10" t="n">
        <v>4450</v>
      </c>
    </row>
    <row r="27" customFormat="false" ht="15.75" hidden="false" customHeight="false" outlineLevel="0" collapsed="false">
      <c r="A27" s="7" t="n">
        <v>25</v>
      </c>
      <c r="B27" s="7" t="s">
        <v>33</v>
      </c>
      <c r="C27" s="8" t="s">
        <v>36</v>
      </c>
      <c r="D27" s="9" t="n">
        <v>124</v>
      </c>
      <c r="E27" s="9" t="s">
        <v>13</v>
      </c>
      <c r="F27" s="9" t="n">
        <f aca="false">IF(D27&lt;=50,0,IF(AND(D27&gt;51,D27&lt;=125),0.53,IF(AND(D27&gt;126,D27&lt;=300),0.8,IF(AND(D27&gt;301,D27&lt;=700),0.93,IF(AND(D27&gt;701,D27&lt;=1000),1.06,IF((D27&gt;1001),1.33,0))))))+IF(D27&lt;=50,0,IF(E27=1,1.99,IF(E27=2,1.33,IF(E27=3,0.66,0))))</f>
        <v>0.53</v>
      </c>
      <c r="G27" s="10" t="n">
        <f aca="false">+H27+I27</f>
        <v>5350</v>
      </c>
      <c r="H27" s="10" t="n">
        <f aca="false">D27*F27</f>
        <v>65.72</v>
      </c>
      <c r="I27" s="10" t="n">
        <v>5284.28</v>
      </c>
    </row>
    <row r="28" customFormat="false" ht="15.75" hidden="false" customHeight="false" outlineLevel="0" collapsed="false">
      <c r="A28" s="7" t="n">
        <v>26</v>
      </c>
      <c r="B28" s="7" t="s">
        <v>33</v>
      </c>
      <c r="C28" s="8" t="s">
        <v>37</v>
      </c>
      <c r="D28" s="9" t="n">
        <v>124</v>
      </c>
      <c r="E28" s="9" t="s">
        <v>13</v>
      </c>
      <c r="F28" s="9" t="n">
        <f aca="false">IF(D28&lt;=50,0,IF(AND(D28&gt;51,D28&lt;=125),0.53,IF(AND(D28&gt;126,D28&lt;=300),0.8,IF(AND(D28&gt;301,D28&lt;=700),0.93,IF(AND(D28&gt;701,D28&lt;=1000),1.06,IF((D28&gt;1001),1.33,0))))))+IF(D28&lt;=50,0,IF(E28=1,1.99,IF(E28=2,1.33,IF(E28=3,0.66,0))))</f>
        <v>0.53</v>
      </c>
      <c r="G28" s="10" t="n">
        <f aca="false">+H28+I28</f>
        <v>5450</v>
      </c>
      <c r="H28" s="10" t="n">
        <f aca="false">D28*F28</f>
        <v>65.72</v>
      </c>
      <c r="I28" s="10" t="n">
        <v>5384.28</v>
      </c>
    </row>
    <row r="29" customFormat="false" ht="15.75" hidden="false" customHeight="false" outlineLevel="0" collapsed="false">
      <c r="A29" s="7" t="n">
        <v>27</v>
      </c>
      <c r="B29" s="7" t="s">
        <v>33</v>
      </c>
      <c r="C29" s="11" t="s">
        <v>38</v>
      </c>
      <c r="D29" s="9" t="n">
        <v>125</v>
      </c>
      <c r="E29" s="9" t="s">
        <v>13</v>
      </c>
      <c r="F29" s="9" t="n">
        <f aca="false">IF(D29&lt;=50,0,IF(AND(D29&gt;51,D29&lt;=125),0.53,IF(AND(D29&gt;126,D29&lt;=300),0.8,IF(AND(D29&gt;301,D29&lt;=700),0.93,IF(AND(D29&gt;701,D29&lt;=1000),1.06,IF((D29&gt;1001),1.33,0))))))+IF(D29&lt;=50,0,IF(E29=1,1.99,IF(E29=2,1.33,IF(E29=3,0.66,0))))</f>
        <v>0.53</v>
      </c>
      <c r="G29" s="10" t="n">
        <f aca="false">+H29+I29</f>
        <v>6350</v>
      </c>
      <c r="H29" s="10" t="n">
        <f aca="false">D29*F29</f>
        <v>66.25</v>
      </c>
      <c r="I29" s="10" t="n">
        <v>6283.75</v>
      </c>
    </row>
    <row r="30" customFormat="false" ht="15.75" hidden="false" customHeight="false" outlineLevel="0" collapsed="false">
      <c r="A30" s="7" t="n">
        <v>28</v>
      </c>
      <c r="B30" s="7" t="s">
        <v>33</v>
      </c>
      <c r="C30" s="11" t="s">
        <v>39</v>
      </c>
      <c r="D30" s="9" t="n">
        <v>125</v>
      </c>
      <c r="E30" s="9" t="s">
        <v>13</v>
      </c>
      <c r="F30" s="9" t="n">
        <f aca="false">IF(D30&lt;=50,0,IF(AND(D30&gt;51,D30&lt;=125),0.53,IF(AND(D30&gt;126,D30&lt;=300),0.8,IF(AND(D30&gt;301,D30&lt;=700),0.93,IF(AND(D30&gt;701,D30&lt;=1000),1.06,IF((D30&gt;1001),1.33,0))))))+IF(D30&lt;=50,0,IF(E30=1,1.99,IF(E30=2,1.33,IF(E30=3,0.66,0))))</f>
        <v>0.53</v>
      </c>
      <c r="G30" s="10" t="n">
        <f aca="false">+H30+I30</f>
        <v>6450</v>
      </c>
      <c r="H30" s="10" t="n">
        <f aca="false">D30*F30</f>
        <v>66.25</v>
      </c>
      <c r="I30" s="10" t="n">
        <v>6383.75</v>
      </c>
    </row>
    <row r="31" customFormat="false" ht="15.75" hidden="false" customHeight="false" outlineLevel="0" collapsed="false">
      <c r="A31" s="7" t="n">
        <v>29</v>
      </c>
      <c r="B31" s="7" t="s">
        <v>33</v>
      </c>
      <c r="C31" s="11" t="s">
        <v>40</v>
      </c>
      <c r="D31" s="9" t="n">
        <v>125</v>
      </c>
      <c r="E31" s="9" t="s">
        <v>13</v>
      </c>
      <c r="F31" s="9" t="n">
        <f aca="false">IF(D31&lt;=50,0,IF(AND(D31&gt;51,D31&lt;=125),0.53,IF(AND(D31&gt;126,D31&lt;=300),0.8,IF(AND(D31&gt;301,D31&lt;=700),0.93,IF(AND(D31&gt;701,D31&lt;=1000),1.06,IF((D31&gt;1001),1.33,0))))))+IF(D31&lt;=50,0,IF(E31=1,1.99,IF(E31=2,1.33,IF(E31=3,0.66,0))))</f>
        <v>0.53</v>
      </c>
      <c r="G31" s="10" t="n">
        <f aca="false">+H31+I31</f>
        <v>6650</v>
      </c>
      <c r="H31" s="10" t="n">
        <f aca="false">D31*F31</f>
        <v>66.25</v>
      </c>
      <c r="I31" s="10" t="n">
        <v>6583.75</v>
      </c>
    </row>
    <row r="32" customFormat="false" ht="15.75" hidden="false" customHeight="false" outlineLevel="0" collapsed="false">
      <c r="A32" s="7" t="n">
        <v>30</v>
      </c>
      <c r="B32" s="7" t="s">
        <v>33</v>
      </c>
      <c r="C32" s="8" t="s">
        <v>41</v>
      </c>
      <c r="D32" s="9" t="n">
        <v>125</v>
      </c>
      <c r="E32" s="9" t="s">
        <v>13</v>
      </c>
      <c r="F32" s="9" t="n">
        <f aca="false">IF(D32&lt;=50,0,IF(AND(D32&gt;51,D32&lt;=125),0.53,IF(AND(D32&gt;126,D32&lt;=300),0.8,IF(AND(D32&gt;301,D32&lt;=700),0.93,IF(AND(D32&gt;701,D32&lt;=1000),1.06,IF((D32&gt;1001),1.33,0))))))+IF(D32&lt;=50,0,IF(E32=1,1.99,IF(E32=2,1.33,IF(E32=3,0.66,0))))</f>
        <v>0.53</v>
      </c>
      <c r="G32" s="10" t="n">
        <f aca="false">+H32+I32</f>
        <v>6850</v>
      </c>
      <c r="H32" s="10" t="n">
        <f aca="false">D32*F32</f>
        <v>66.25</v>
      </c>
      <c r="I32" s="10" t="n">
        <v>6783.75</v>
      </c>
    </row>
    <row r="33" customFormat="false" ht="15.75" hidden="false" customHeight="false" outlineLevel="0" collapsed="false">
      <c r="A33" s="7" t="n">
        <v>31</v>
      </c>
      <c r="B33" s="7" t="s">
        <v>33</v>
      </c>
      <c r="C33" s="11" t="s">
        <v>42</v>
      </c>
      <c r="D33" s="9" t="n">
        <v>310</v>
      </c>
      <c r="E33" s="9" t="s">
        <v>13</v>
      </c>
      <c r="F33" s="9" t="n">
        <f aca="false">IF(D33&lt;=50,0,IF(AND(D33&gt;51,D33&lt;=125),0.53,IF(AND(D33&gt;126,D33&lt;=300),0.8,IF(AND(D33&gt;301,D33&lt;=700),0.93,IF(AND(D33&gt;701,D33&lt;=1000),1.06,IF((D33&gt;1001),1.33,0))))))+IF(D33&lt;=50,0,IF(E33=1,1.99,IF(E33=2,1.33,IF(E33=3,0.66,0))))</f>
        <v>0.93</v>
      </c>
      <c r="G33" s="10" t="n">
        <f aca="false">+H33+I33</f>
        <v>7550</v>
      </c>
      <c r="H33" s="10" t="n">
        <f aca="false">D33*F33</f>
        <v>288.3</v>
      </c>
      <c r="I33" s="10" t="n">
        <v>7261.7</v>
      </c>
    </row>
    <row r="34" customFormat="false" ht="15.75" hidden="false" customHeight="false" outlineLevel="0" collapsed="false">
      <c r="A34" s="7" t="n">
        <v>32</v>
      </c>
      <c r="B34" s="7" t="s">
        <v>33</v>
      </c>
      <c r="C34" s="11" t="s">
        <v>43</v>
      </c>
      <c r="D34" s="9" t="n">
        <v>310</v>
      </c>
      <c r="E34" s="9" t="s">
        <v>13</v>
      </c>
      <c r="F34" s="9" t="n">
        <f aca="false">IF(D34&lt;=50,0,IF(AND(D34&gt;51,D34&lt;=125),0.53,IF(AND(D34&gt;126,D34&lt;=300),0.8,IF(AND(D34&gt;301,D34&lt;=700),0.93,IF(AND(D34&gt;701,D34&lt;=1000),1.06,IF((D34&gt;1001),1.33,0))))))+IF(D34&lt;=50,0,IF(E34=1,1.99,IF(E34=2,1.33,IF(E34=3,0.66,0))))</f>
        <v>0.93</v>
      </c>
      <c r="G34" s="10" t="n">
        <f aca="false">+H34+I34</f>
        <v>7650</v>
      </c>
      <c r="H34" s="10" t="n">
        <f aca="false">D34*F34</f>
        <v>288.3</v>
      </c>
      <c r="I34" s="10" t="n">
        <v>7361.7</v>
      </c>
    </row>
    <row r="35" customFormat="false" ht="15.75" hidden="false" customHeight="false" outlineLevel="0" collapsed="false">
      <c r="A35" s="7" t="n">
        <v>33</v>
      </c>
      <c r="B35" s="7" t="s">
        <v>33</v>
      </c>
      <c r="C35" s="11" t="s">
        <v>44</v>
      </c>
      <c r="D35" s="9" t="n">
        <v>310</v>
      </c>
      <c r="E35" s="9" t="s">
        <v>13</v>
      </c>
      <c r="F35" s="9" t="n">
        <f aca="false">IF(D35&lt;=50,0,IF(AND(D35&gt;51,D35&lt;=125),0.53,IF(AND(D35&gt;126,D35&lt;=300),0.8,IF(AND(D35&gt;301,D35&lt;=700),0.93,IF(AND(D35&gt;701,D35&lt;=1000),1.06,IF((D35&gt;1001),1.33,0))))))+IF(D35&lt;=50,0,IF(E35=1,1.99,IF(E35=2,1.33,IF(E35=3,0.66,0))))</f>
        <v>0.93</v>
      </c>
      <c r="G35" s="10" t="n">
        <f aca="false">+H35+I35</f>
        <v>7850</v>
      </c>
      <c r="H35" s="10" t="n">
        <f aca="false">D35*F35</f>
        <v>288.3</v>
      </c>
      <c r="I35" s="10" t="n">
        <v>7561.7</v>
      </c>
    </row>
    <row r="36" customFormat="false" ht="15.75" hidden="false" customHeight="false" outlineLevel="0" collapsed="false">
      <c r="A36" s="7" t="n">
        <v>34</v>
      </c>
      <c r="B36" s="7" t="s">
        <v>33</v>
      </c>
      <c r="C36" s="8" t="s">
        <v>45</v>
      </c>
      <c r="D36" s="9" t="n">
        <v>310</v>
      </c>
      <c r="E36" s="9" t="s">
        <v>13</v>
      </c>
      <c r="F36" s="9" t="n">
        <f aca="false">IF(D36&lt;=50,0,IF(AND(D36&gt;51,D36&lt;=125),0.53,IF(AND(D36&gt;126,D36&lt;=300),0.8,IF(AND(D36&gt;301,D36&lt;=700),0.93,IF(AND(D36&gt;701,D36&lt;=1000),1.06,IF((D36&gt;1001),1.33,0))))))+IF(D36&lt;=50,0,IF(E36=1,1.99,IF(E36=2,1.33,IF(E36=3,0.66,0))))</f>
        <v>0.93</v>
      </c>
      <c r="G36" s="10" t="n">
        <f aca="false">+H36+I36</f>
        <v>8050</v>
      </c>
      <c r="H36" s="10" t="n">
        <f aca="false">D36*F36</f>
        <v>288.3</v>
      </c>
      <c r="I36" s="10" t="n">
        <v>7761.7</v>
      </c>
    </row>
    <row r="37" customFormat="false" ht="15.75" hidden="false" customHeight="false" outlineLevel="0" collapsed="false">
      <c r="A37" s="7" t="n">
        <v>35</v>
      </c>
      <c r="B37" s="7" t="s">
        <v>33</v>
      </c>
      <c r="C37" s="8" t="s">
        <v>46</v>
      </c>
      <c r="D37" s="9" t="n">
        <v>310</v>
      </c>
      <c r="E37" s="9" t="s">
        <v>13</v>
      </c>
      <c r="F37" s="9" t="n">
        <f aca="false">IF(D37&lt;=50,0,IF(AND(D37&gt;51,D37&lt;=125),0.53,IF(AND(D37&gt;126,D37&lt;=300),0.8,IF(AND(D37&gt;301,D37&lt;=700),0.93,IF(AND(D37&gt;701,D37&lt;=1000),1.06,IF((D37&gt;1001),1.33,0))))))+IF(D37&lt;=50,0,IF(E37=1,1.99,IF(E37=2,1.33,IF(E37=3,0.66,0))))</f>
        <v>0.93</v>
      </c>
      <c r="G37" s="10" t="n">
        <f aca="false">+H37+I37</f>
        <v>7850</v>
      </c>
      <c r="H37" s="10" t="n">
        <f aca="false">D37*F37</f>
        <v>288.3</v>
      </c>
      <c r="I37" s="10" t="n">
        <v>7561.7</v>
      </c>
    </row>
    <row r="38" customFormat="false" ht="15.75" hidden="false" customHeight="false" outlineLevel="0" collapsed="false">
      <c r="A38" s="7" t="n">
        <v>36</v>
      </c>
      <c r="B38" s="7" t="s">
        <v>33</v>
      </c>
      <c r="C38" s="8" t="s">
        <v>47</v>
      </c>
      <c r="D38" s="9" t="n">
        <v>310</v>
      </c>
      <c r="E38" s="9" t="s">
        <v>13</v>
      </c>
      <c r="F38" s="9" t="n">
        <f aca="false">IF(D38&lt;=50,0,IF(AND(D38&gt;51,D38&lt;=125),0.53,IF(AND(D38&gt;126,D38&lt;=300),0.8,IF(AND(D38&gt;301,D38&lt;=700),0.93,IF(AND(D38&gt;701,D38&lt;=1000),1.06,IF((D38&gt;1001),1.33,0))))))+IF(D38&lt;=50,0,IF(E38=1,1.99,IF(E38=2,1.33,IF(E38=3,0.66,0))))</f>
        <v>0.93</v>
      </c>
      <c r="G38" s="10" t="n">
        <f aca="false">+H38+I38</f>
        <v>8150</v>
      </c>
      <c r="H38" s="10" t="n">
        <f aca="false">D38*F38</f>
        <v>288.3</v>
      </c>
      <c r="I38" s="10" t="n">
        <v>7861.7</v>
      </c>
    </row>
    <row r="39" customFormat="false" ht="15.75" hidden="false" customHeight="false" outlineLevel="0" collapsed="false">
      <c r="A39" s="7" t="n">
        <v>37</v>
      </c>
      <c r="B39" s="7" t="s">
        <v>33</v>
      </c>
      <c r="C39" s="8" t="s">
        <v>48</v>
      </c>
      <c r="D39" s="9" t="n">
        <v>0</v>
      </c>
      <c r="E39" s="9" t="n">
        <v>5</v>
      </c>
      <c r="F39" s="9" t="n">
        <f aca="false">IF(D39&lt;=50,0,IF(AND(D39&gt;51,D39&lt;=125),0.53,IF(AND(D39&gt;126,D39&lt;=300),0.8,IF(AND(D39&gt;301,D39&lt;=700),0.93,IF(AND(D39&gt;701,D39&lt;=1000),1.06,IF((D39&gt;1001),1.33,0))))))+IF(D39&lt;=50,0,IF(E39=1,1.99,IF(E39=2,1.33,IF(E39=3,0.66,0))))</f>
        <v>0</v>
      </c>
      <c r="G39" s="10" t="n">
        <f aca="false">+H39+I39</f>
        <v>5250</v>
      </c>
      <c r="H39" s="10" t="n">
        <f aca="false">D39*F39</f>
        <v>0</v>
      </c>
      <c r="I39" s="10" t="n">
        <v>5250</v>
      </c>
    </row>
    <row r="40" customFormat="false" ht="15.75" hidden="false" customHeight="false" outlineLevel="0" collapsed="false">
      <c r="A40" s="7" t="n">
        <v>38</v>
      </c>
      <c r="B40" s="7" t="s">
        <v>33</v>
      </c>
      <c r="C40" s="8" t="s">
        <v>49</v>
      </c>
      <c r="D40" s="9" t="n">
        <v>0</v>
      </c>
      <c r="E40" s="9" t="n">
        <v>5</v>
      </c>
      <c r="F40" s="9" t="n">
        <f aca="false">IF(D40&lt;=50,0,IF(AND(D40&gt;51,D40&lt;=125),0.53,IF(AND(D40&gt;126,D40&lt;=300),0.8,IF(AND(D40&gt;301,D40&lt;=700),0.93,IF(AND(D40&gt;701,D40&lt;=1000),1.06,IF((D40&gt;1001),1.33,0))))))+IF(D40&lt;=50,0,IF(E40=1,1.99,IF(E40=2,1.33,IF(E40=3,0.66,0))))</f>
        <v>0</v>
      </c>
      <c r="G40" s="10" t="n">
        <f aca="false">+H40+I40</f>
        <v>5450</v>
      </c>
      <c r="H40" s="10" t="n">
        <f aca="false">D40*F40</f>
        <v>0</v>
      </c>
      <c r="I40" s="10" t="n">
        <v>5450</v>
      </c>
    </row>
    <row r="41" customFormat="false" ht="15.75" hidden="false" customHeight="false" outlineLevel="0" collapsed="false">
      <c r="A41" s="7" t="n">
        <v>39</v>
      </c>
      <c r="B41" s="7" t="s">
        <v>33</v>
      </c>
      <c r="C41" s="8" t="s">
        <v>50</v>
      </c>
      <c r="D41" s="9" t="n">
        <v>0</v>
      </c>
      <c r="E41" s="9" t="n">
        <v>5</v>
      </c>
      <c r="F41" s="9" t="n">
        <f aca="false">IF(D41&lt;=50,0,IF(AND(D41&gt;51,D41&lt;=125),0.53,IF(AND(D41&gt;126,D41&lt;=300),0.8,IF(AND(D41&gt;301,D41&lt;=700),0.93,IF(AND(D41&gt;701,D41&lt;=1000),1.06,IF((D41&gt;1001),1.33,0))))))+IF(D41&lt;=50,0,IF(E41=1,1.99,IF(E41=2,1.33,IF(E41=3,0.66,0))))</f>
        <v>0</v>
      </c>
      <c r="G41" s="10" t="n">
        <f aca="false">+H41+I41</f>
        <v>5350</v>
      </c>
      <c r="H41" s="10" t="n">
        <f aca="false">D41*F41</f>
        <v>0</v>
      </c>
      <c r="I41" s="10" t="n">
        <v>5350</v>
      </c>
    </row>
    <row r="42" customFormat="false" ht="15.75" hidden="false" customHeight="false" outlineLevel="0" collapsed="false">
      <c r="A42" s="7" t="n">
        <v>40</v>
      </c>
      <c r="B42" s="7" t="s">
        <v>33</v>
      </c>
      <c r="C42" s="8" t="s">
        <v>51</v>
      </c>
      <c r="D42" s="9" t="n">
        <v>0</v>
      </c>
      <c r="E42" s="9" t="n">
        <v>5</v>
      </c>
      <c r="F42" s="9" t="n">
        <f aca="false">IF(D42&lt;=50,0,IF(AND(D42&gt;51,D42&lt;=125),0.53,IF(AND(D42&gt;126,D42&lt;=300),0.8,IF(AND(D42&gt;301,D42&lt;=700),0.93,IF(AND(D42&gt;701,D42&lt;=1000),1.06,IF((D42&gt;1001),1.33,0))))))+IF(D42&lt;=50,0,IF(E42=1,1.99,IF(E42=2,1.33,IF(E42=3,0.66,0))))</f>
        <v>0</v>
      </c>
      <c r="G42" s="10" t="n">
        <f aca="false">+H42+I42</f>
        <v>7550</v>
      </c>
      <c r="H42" s="10" t="n">
        <f aca="false">D42*F42</f>
        <v>0</v>
      </c>
      <c r="I42" s="10" t="n">
        <v>7550</v>
      </c>
    </row>
    <row r="43" customFormat="false" ht="15.75" hidden="false" customHeight="false" outlineLevel="0" collapsed="false">
      <c r="A43" s="7" t="n">
        <v>41</v>
      </c>
      <c r="B43" s="7" t="s">
        <v>33</v>
      </c>
      <c r="C43" s="8" t="s">
        <v>52</v>
      </c>
      <c r="D43" s="9" t="n">
        <v>0</v>
      </c>
      <c r="E43" s="9" t="n">
        <v>5</v>
      </c>
      <c r="F43" s="9" t="n">
        <f aca="false">IF(D43&lt;=50,0,IF(AND(D43&gt;51,D43&lt;=125),0.53,IF(AND(D43&gt;126,D43&lt;=300),0.8,IF(AND(D43&gt;301,D43&lt;=700),0.93,IF(AND(D43&gt;701,D43&lt;=1000),1.06,IF((D43&gt;1001),1.33,0))))))+IF(D43&lt;=50,0,IF(E43=1,1.99,IF(E43=2,1.33,IF(E43=3,0.66,0))))</f>
        <v>0</v>
      </c>
      <c r="G43" s="10" t="n">
        <f aca="false">+H43+I43</f>
        <v>7750</v>
      </c>
      <c r="H43" s="10" t="n">
        <f aca="false">D43*F43</f>
        <v>0</v>
      </c>
      <c r="I43" s="10" t="n">
        <v>7750</v>
      </c>
    </row>
    <row r="44" customFormat="false" ht="15.75" hidden="false" customHeight="false" outlineLevel="0" collapsed="false">
      <c r="A44" s="7" t="n">
        <v>42</v>
      </c>
      <c r="B44" s="7" t="s">
        <v>33</v>
      </c>
      <c r="C44" s="8" t="s">
        <v>53</v>
      </c>
      <c r="D44" s="9" t="n">
        <v>124</v>
      </c>
      <c r="E44" s="9" t="s">
        <v>13</v>
      </c>
      <c r="F44" s="9" t="n">
        <v>0.53</v>
      </c>
      <c r="G44" s="10" t="n">
        <f aca="false">+H44+I44</f>
        <v>12000</v>
      </c>
      <c r="H44" s="10" t="n">
        <v>65.72</v>
      </c>
      <c r="I44" s="10" t="n">
        <v>11934.28</v>
      </c>
    </row>
    <row r="45" customFormat="false" ht="15.75" hidden="false" customHeight="false" outlineLevel="0" collapsed="false">
      <c r="A45" s="7" t="n">
        <v>43</v>
      </c>
      <c r="B45" s="7" t="s">
        <v>33</v>
      </c>
      <c r="C45" s="8" t="s">
        <v>54</v>
      </c>
      <c r="D45" s="9" t="n">
        <v>155</v>
      </c>
      <c r="E45" s="9" t="s">
        <v>13</v>
      </c>
      <c r="F45" s="9" t="n">
        <v>0.8</v>
      </c>
      <c r="G45" s="10" t="n">
        <f aca="false">+H45+I45</f>
        <v>12000</v>
      </c>
      <c r="H45" s="10" t="n">
        <v>124</v>
      </c>
      <c r="I45" s="10" t="n">
        <v>11876</v>
      </c>
    </row>
    <row r="46" customFormat="false" ht="15.75" hidden="false" customHeight="false" outlineLevel="0" collapsed="false">
      <c r="A46" s="7" t="n">
        <v>44</v>
      </c>
      <c r="B46" s="7" t="s">
        <v>55</v>
      </c>
      <c r="C46" s="11" t="s">
        <v>56</v>
      </c>
      <c r="D46" s="9" t="n">
        <v>49</v>
      </c>
      <c r="E46" s="9" t="n">
        <v>5</v>
      </c>
      <c r="F46" s="9" t="n">
        <f aca="false">IF(D46&lt;=50,0,IF(AND(D46&gt;51,D46&lt;=125),0.53,IF(AND(D46&gt;126,D46&lt;=300),0.8,IF(AND(D46&gt;301,D46&lt;=700),0.93,IF(AND(D46&gt;701,D46&lt;=1000),1.06,IF((D46&gt;1001),1.33,0))))))+IF(D46&lt;=50,0,IF(E46=1,1.99,IF(E46=2,1.33,IF(E46=3,0.66,0))))</f>
        <v>0</v>
      </c>
      <c r="G46" s="10" t="n">
        <f aca="false">+H46+I46</f>
        <v>2650</v>
      </c>
      <c r="H46" s="10" t="n">
        <f aca="false">D46*F46</f>
        <v>0</v>
      </c>
      <c r="I46" s="10" t="n">
        <v>2650</v>
      </c>
    </row>
    <row r="47" customFormat="false" ht="15.75" hidden="false" customHeight="false" outlineLevel="0" collapsed="false">
      <c r="A47" s="7" t="n">
        <v>45</v>
      </c>
      <c r="B47" s="7" t="s">
        <v>55</v>
      </c>
      <c r="C47" s="11" t="s">
        <v>57</v>
      </c>
      <c r="D47" s="9" t="n">
        <v>49</v>
      </c>
      <c r="E47" s="9" t="n">
        <v>5</v>
      </c>
      <c r="F47" s="9" t="n">
        <f aca="false">IF(D47&lt;=50,0,IF(AND(D47&gt;51,D47&lt;=125),0.53,IF(AND(D47&gt;126,D47&lt;=300),0.8,IF(AND(D47&gt;301,D47&lt;=700),0.93,IF(AND(D47&gt;701,D47&lt;=1000),1.06,IF((D47&gt;1001),1.33,0))))))+IF(D47&lt;=50,0,IF(E47=1,1.99,IF(E47=2,1.33,IF(E47=3,0.66,0))))</f>
        <v>0</v>
      </c>
      <c r="G47" s="10" t="n">
        <f aca="false">+H47+I47</f>
        <v>2650</v>
      </c>
      <c r="H47" s="10" t="n">
        <f aca="false">D47*F47</f>
        <v>0</v>
      </c>
      <c r="I47" s="10" t="n">
        <v>2650</v>
      </c>
    </row>
    <row r="48" customFormat="false" ht="15.75" hidden="false" customHeight="false" outlineLevel="0" collapsed="false">
      <c r="A48" s="7" t="n">
        <v>46</v>
      </c>
      <c r="B48" s="7" t="s">
        <v>55</v>
      </c>
      <c r="C48" s="11" t="s">
        <v>58</v>
      </c>
      <c r="D48" s="9" t="n">
        <v>125</v>
      </c>
      <c r="E48" s="9" t="s">
        <v>13</v>
      </c>
      <c r="F48" s="9" t="n">
        <f aca="false">IF(D48&lt;=50,0,IF(AND(D48&gt;51,D48&lt;=125),0.53,IF(AND(D48&gt;126,D48&lt;=300),0.8,IF(AND(D48&gt;301,D48&lt;=700),0.93,IF(AND(D48&gt;701,D48&lt;=1000),1.06,IF((D48&gt;1001),1.33,0))))))+IF(D48&lt;=50,0,IF(E48=1,1.99,IF(E48=2,1.33,IF(E48=3,0.66,0))))</f>
        <v>0.53</v>
      </c>
      <c r="G48" s="10" t="n">
        <f aca="false">+H48+I48</f>
        <v>4450</v>
      </c>
      <c r="H48" s="10" t="n">
        <f aca="false">D48*F48</f>
        <v>66.25</v>
      </c>
      <c r="I48" s="10" t="n">
        <v>4383.75</v>
      </c>
    </row>
    <row r="49" customFormat="false" ht="15.75" hidden="false" customHeight="false" outlineLevel="0" collapsed="false">
      <c r="A49" s="7" t="n">
        <v>47</v>
      </c>
      <c r="B49" s="7" t="s">
        <v>55</v>
      </c>
      <c r="C49" s="11" t="s">
        <v>59</v>
      </c>
      <c r="D49" s="9" t="n">
        <v>125</v>
      </c>
      <c r="E49" s="9" t="s">
        <v>13</v>
      </c>
      <c r="F49" s="9" t="n">
        <f aca="false">IF(D49&lt;=50,0,IF(AND(D49&gt;51,D49&lt;=125),0.53,IF(AND(D49&gt;126,D49&lt;=300),0.8,IF(AND(D49&gt;301,D49&lt;=700),0.93,IF(AND(D49&gt;701,D49&lt;=1000),1.06,IF((D49&gt;1001),1.33,0))))))+IF(D49&lt;=50,0,IF(E49=1,1.99,IF(E49=2,1.33,IF(E49=3,0.66,0))))</f>
        <v>0.53</v>
      </c>
      <c r="G49" s="10" t="n">
        <f aca="false">+H49+I49</f>
        <v>4550</v>
      </c>
      <c r="H49" s="10" t="n">
        <f aca="false">D49*F49</f>
        <v>66.25</v>
      </c>
      <c r="I49" s="10" t="n">
        <v>4483.75</v>
      </c>
    </row>
    <row r="50" customFormat="false" ht="15.75" hidden="false" customHeight="false" outlineLevel="0" collapsed="false">
      <c r="A50" s="7" t="n">
        <v>48</v>
      </c>
      <c r="B50" s="7" t="s">
        <v>55</v>
      </c>
      <c r="C50" s="11" t="s">
        <v>60</v>
      </c>
      <c r="D50" s="9" t="n">
        <v>174</v>
      </c>
      <c r="E50" s="9" t="s">
        <v>13</v>
      </c>
      <c r="F50" s="9" t="n">
        <f aca="false">IF(D50&lt;=50,0,IF(AND(D50&gt;51,D50&lt;=125),0.53,IF(AND(D50&gt;126,D50&lt;=300),0.8,IF(AND(D50&gt;301,D50&lt;=700),0.93,IF(AND(D50&gt;701,D50&lt;=1000),1.06,IF((D50&gt;1001),1.33,0))))))+IF(D50&lt;=50,0,IF(E50=1,1.99,IF(E50=2,1.33,IF(E50=3,0.66,0))))</f>
        <v>0.8</v>
      </c>
      <c r="G50" s="10" t="n">
        <f aca="false">+H50+I50</f>
        <v>4800</v>
      </c>
      <c r="H50" s="10" t="n">
        <f aca="false">D50*F50</f>
        <v>139.2</v>
      </c>
      <c r="I50" s="10" t="n">
        <v>4660.8</v>
      </c>
    </row>
    <row r="51" customFormat="false" ht="15.75" hidden="false" customHeight="false" outlineLevel="0" collapsed="false">
      <c r="A51" s="7" t="n">
        <v>49</v>
      </c>
      <c r="B51" s="7" t="s">
        <v>55</v>
      </c>
      <c r="C51" s="11" t="s">
        <v>61</v>
      </c>
      <c r="D51" s="9" t="n">
        <v>174</v>
      </c>
      <c r="E51" s="9" t="s">
        <v>13</v>
      </c>
      <c r="F51" s="9" t="n">
        <f aca="false">IF(D51&lt;=50,0,IF(AND(D51&gt;51,D51&lt;=125),0.53,IF(AND(D51&gt;126,D51&lt;=300),0.8,IF(AND(D51&gt;301,D51&lt;=700),0.93,IF(AND(D51&gt;701,D51&lt;=1000),1.06,IF((D51&gt;1001),1.33,0))))))+IF(D51&lt;=50,0,IF(E51=1,1.99,IF(E51=2,1.33,IF(E51=3,0.66,0))))</f>
        <v>0.8</v>
      </c>
      <c r="G51" s="10" t="n">
        <f aca="false">+H51+I51</f>
        <v>4900</v>
      </c>
      <c r="H51" s="10" t="n">
        <f aca="false">D51*F51</f>
        <v>139.2</v>
      </c>
      <c r="I51" s="10" t="n">
        <v>4760.8</v>
      </c>
    </row>
    <row r="52" customFormat="false" ht="15.75" hidden="false" customHeight="false" outlineLevel="0" collapsed="false">
      <c r="A52" s="7" t="n">
        <v>50</v>
      </c>
      <c r="B52" s="7" t="s">
        <v>55</v>
      </c>
      <c r="C52" s="8" t="s">
        <v>62</v>
      </c>
      <c r="D52" s="9" t="n">
        <v>124</v>
      </c>
      <c r="E52" s="9" t="s">
        <v>13</v>
      </c>
      <c r="F52" s="9" t="n">
        <f aca="false">IF(D52&lt;=50,0,IF(AND(D52&gt;51,D52&lt;=125),0.53,IF(AND(D52&gt;126,D52&lt;=300),0.8,IF(AND(D52&gt;301,D52&lt;=700),0.93,IF(AND(D52&gt;701,D52&lt;=1000),1.06,IF((D52&gt;1001),1.33,0))))))+IF(D52&lt;=50,0,IF(E52=1,1.99,IF(E52=2,1.33,IF(E52=3,0.66,0))))</f>
        <v>0.53</v>
      </c>
      <c r="G52" s="10" t="n">
        <f aca="false">+H52+I52</f>
        <v>4550</v>
      </c>
      <c r="H52" s="10" t="n">
        <f aca="false">D52*F52</f>
        <v>65.72</v>
      </c>
      <c r="I52" s="10" t="n">
        <v>4484.28</v>
      </c>
    </row>
    <row r="53" customFormat="false" ht="15.75" hidden="false" customHeight="false" outlineLevel="0" collapsed="false">
      <c r="A53" s="7" t="n">
        <v>51</v>
      </c>
      <c r="B53" s="7" t="s">
        <v>55</v>
      </c>
      <c r="C53" s="8" t="s">
        <v>63</v>
      </c>
      <c r="D53" s="9" t="n">
        <v>124</v>
      </c>
      <c r="E53" s="9" t="s">
        <v>13</v>
      </c>
      <c r="F53" s="9" t="n">
        <f aca="false">IF(D53&lt;=50,0,IF(AND(D53&gt;51,D53&lt;=125),0.53,IF(AND(D53&gt;126,D53&lt;=300),0.8,IF(AND(D53&gt;301,D53&lt;=700),0.93,IF(AND(D53&gt;701,D53&lt;=1000),1.06,IF((D53&gt;1001),1.33,0))))))+IF(D53&lt;=50,0,IF(E53=1,1.99,IF(E53=2,1.33,IF(E53=3,0.66,0))))</f>
        <v>0.53</v>
      </c>
      <c r="G53" s="10" t="n">
        <f aca="false">+H53+I53</f>
        <v>4650</v>
      </c>
      <c r="H53" s="10" t="n">
        <f aca="false">D53*F53</f>
        <v>65.72</v>
      </c>
      <c r="I53" s="10" t="n">
        <v>4584.28</v>
      </c>
    </row>
    <row r="54" customFormat="false" ht="15.75" hidden="false" customHeight="false" outlineLevel="0" collapsed="false">
      <c r="A54" s="7" t="n">
        <v>52</v>
      </c>
      <c r="B54" s="7" t="s">
        <v>55</v>
      </c>
      <c r="C54" s="11" t="s">
        <v>64</v>
      </c>
      <c r="D54" s="9" t="n">
        <v>124</v>
      </c>
      <c r="E54" s="9" t="s">
        <v>13</v>
      </c>
      <c r="F54" s="9" t="n">
        <f aca="false">IF(D54&lt;=50,0,IF(AND(D54&gt;51,D54&lt;=125),0.53,IF(AND(D54&gt;126,D54&lt;=300),0.8,IF(AND(D54&gt;301,D54&lt;=700),0.93,IF(AND(D54&gt;701,D54&lt;=1000),1.06,IF((D54&gt;1001),1.33,0))))))+IF(D54&lt;=50,0,IF(E54=1,1.99,IF(E54=2,1.33,IF(E54=3,0.66,0))))</f>
        <v>0.53</v>
      </c>
      <c r="G54" s="10" t="n">
        <f aca="false">+H54+I54</f>
        <v>5450</v>
      </c>
      <c r="H54" s="10" t="n">
        <f aca="false">D54*F54</f>
        <v>65.72</v>
      </c>
      <c r="I54" s="10" t="n">
        <v>5384.28</v>
      </c>
    </row>
    <row r="55" customFormat="false" ht="15.75" hidden="false" customHeight="false" outlineLevel="0" collapsed="false">
      <c r="A55" s="7" t="n">
        <v>53</v>
      </c>
      <c r="B55" s="7" t="s">
        <v>55</v>
      </c>
      <c r="C55" s="11" t="s">
        <v>65</v>
      </c>
      <c r="D55" s="9" t="n">
        <v>124</v>
      </c>
      <c r="E55" s="9" t="s">
        <v>13</v>
      </c>
      <c r="F55" s="9" t="n">
        <f aca="false">IF(D55&lt;=50,0,IF(AND(D55&gt;51,D55&lt;=125),0.53,IF(AND(D55&gt;126,D55&lt;=300),0.8,IF(AND(D55&gt;301,D55&lt;=700),0.93,IF(AND(D55&gt;701,D55&lt;=1000),1.06,IF((D55&gt;1001),1.33,0))))))+IF(D55&lt;=50,0,IF(E55=1,1.99,IF(E55=2,1.33,IF(E55=3,0.66,0))))</f>
        <v>0.53</v>
      </c>
      <c r="G55" s="10" t="n">
        <f aca="false">+H55+I55</f>
        <v>5850</v>
      </c>
      <c r="H55" s="10" t="n">
        <f aca="false">D55*F55</f>
        <v>65.72</v>
      </c>
      <c r="I55" s="10" t="n">
        <v>5784.28</v>
      </c>
    </row>
    <row r="56" customFormat="false" ht="15.75" hidden="false" customHeight="false" outlineLevel="0" collapsed="false">
      <c r="A56" s="7" t="n">
        <v>54</v>
      </c>
      <c r="B56" s="7" t="s">
        <v>55</v>
      </c>
      <c r="C56" s="8" t="s">
        <v>66</v>
      </c>
      <c r="D56" s="9" t="n">
        <v>124</v>
      </c>
      <c r="E56" s="9" t="s">
        <v>13</v>
      </c>
      <c r="F56" s="9" t="n">
        <f aca="false">IF(D56&lt;=50,0,IF(AND(D56&gt;51,D56&lt;=125),0.53,IF(AND(D56&gt;126,D56&lt;=300),0.8,IF(AND(D56&gt;301,D56&lt;=700),0.93,IF(AND(D56&gt;701,D56&lt;=1000),1.06,IF((D56&gt;1001),1.33,0))))))+IF(D56&lt;=50,0,IF(E56=1,1.99,IF(E56=2,1.33,IF(E56=3,0.66,0))))</f>
        <v>0.53</v>
      </c>
      <c r="G56" s="10" t="n">
        <f aca="false">+H56+I56</f>
        <v>6050</v>
      </c>
      <c r="H56" s="10" t="n">
        <f aca="false">D56*F56</f>
        <v>65.72</v>
      </c>
      <c r="I56" s="10" t="n">
        <v>5984.28</v>
      </c>
    </row>
    <row r="57" customFormat="false" ht="15.75" hidden="false" customHeight="false" outlineLevel="0" collapsed="false">
      <c r="A57" s="7" t="n">
        <v>55</v>
      </c>
      <c r="B57" s="7" t="s">
        <v>55</v>
      </c>
      <c r="C57" s="8" t="s">
        <v>67</v>
      </c>
      <c r="D57" s="9" t="n">
        <v>457</v>
      </c>
      <c r="E57" s="9" t="s">
        <v>13</v>
      </c>
      <c r="F57" s="9" t="n">
        <f aca="false">IF(D57&lt;=50,0,IF(AND(D57&gt;51,D57&lt;=125),0.53,IF(AND(D57&gt;126,D57&lt;=300),0.8,IF(AND(D57&gt;301,D57&lt;=700),0.93,IF(AND(D57&gt;701,D57&lt;=1000),1.06,IF((D57&gt;1001),1.33,0))))))+IF(D57&lt;=50,0,IF(E57=1,1.99,IF(E57=2,1.33,IF(E57=3,0.66,0))))</f>
        <v>0.93</v>
      </c>
      <c r="G57" s="10" t="n">
        <f aca="false">+H57+I57</f>
        <v>7050</v>
      </c>
      <c r="H57" s="10" t="n">
        <f aca="false">D57*F57</f>
        <v>425.01</v>
      </c>
      <c r="I57" s="10" t="n">
        <v>6624.99</v>
      </c>
    </row>
    <row r="58" customFormat="false" ht="15.75" hidden="false" customHeight="false" outlineLevel="0" collapsed="false">
      <c r="A58" s="7" t="n">
        <v>56</v>
      </c>
      <c r="B58" s="7" t="s">
        <v>55</v>
      </c>
      <c r="C58" s="11" t="s">
        <v>68</v>
      </c>
      <c r="D58" s="9" t="n">
        <v>457</v>
      </c>
      <c r="E58" s="9" t="s">
        <v>13</v>
      </c>
      <c r="F58" s="9" t="n">
        <f aca="false">IF(D58&lt;=50,0,IF(AND(D58&gt;51,D58&lt;=125),0.53,IF(AND(D58&gt;126,D58&lt;=300),0.8,IF(AND(D58&gt;301,D58&lt;=700),0.93,IF(AND(D58&gt;701,D58&lt;=1000),1.06,IF((D58&gt;1001),1.33,0))))))+IF(D58&lt;=50,0,IF(E58=1,1.99,IF(E58=2,1.33,IF(E58=3,0.66,0))))</f>
        <v>0.93</v>
      </c>
      <c r="G58" s="10" t="n">
        <f aca="false">+H58+I58</f>
        <v>7700</v>
      </c>
      <c r="H58" s="10" t="n">
        <f aca="false">D58*F58</f>
        <v>425.01</v>
      </c>
      <c r="I58" s="10" t="n">
        <v>7274.99</v>
      </c>
    </row>
    <row r="59" customFormat="false" ht="15.75" hidden="false" customHeight="false" outlineLevel="0" collapsed="false">
      <c r="A59" s="7" t="n">
        <v>57</v>
      </c>
      <c r="B59" s="7" t="s">
        <v>55</v>
      </c>
      <c r="C59" s="11" t="s">
        <v>69</v>
      </c>
      <c r="D59" s="9" t="n">
        <v>457</v>
      </c>
      <c r="E59" s="9" t="s">
        <v>13</v>
      </c>
      <c r="F59" s="9" t="n">
        <f aca="false">IF(D59&lt;=50,0,IF(AND(D59&gt;51,D59&lt;=125),0.53,IF(AND(D59&gt;126,D59&lt;=300),0.8,IF(AND(D59&gt;301,D59&lt;=700),0.93,IF(AND(D59&gt;701,D59&lt;=1000),1.06,IF((D59&gt;1001),1.33,0))))))+IF(D59&lt;=50,0,IF(E59=1,1.99,IF(E59=2,1.33,IF(E59=3,0.66,0))))</f>
        <v>0.93</v>
      </c>
      <c r="G59" s="10" t="n">
        <f aca="false">+H59+I59</f>
        <v>8000</v>
      </c>
      <c r="H59" s="10" t="n">
        <f aca="false">D59*F59</f>
        <v>425.01</v>
      </c>
      <c r="I59" s="10" t="n">
        <v>7574.99</v>
      </c>
    </row>
    <row r="60" customFormat="false" ht="15.75" hidden="false" customHeight="false" outlineLevel="0" collapsed="false">
      <c r="A60" s="7" t="n">
        <v>58</v>
      </c>
      <c r="B60" s="7" t="s">
        <v>55</v>
      </c>
      <c r="C60" s="8" t="s">
        <v>70</v>
      </c>
      <c r="D60" s="9" t="n">
        <v>659</v>
      </c>
      <c r="E60" s="9" t="s">
        <v>13</v>
      </c>
      <c r="F60" s="9" t="n">
        <f aca="false">IF(D60&lt;=50,0,IF(AND(D60&gt;51,D60&lt;=125),0.53,IF(AND(D60&gt;126,D60&lt;=300),0.8,IF(AND(D60&gt;301,D60&lt;=700),0.93,IF(AND(D60&gt;701,D60&lt;=1000),1.06,IF((D60&gt;1001),1.33,0))))))+IF(D60&lt;=50,0,IF(E60=1,1.99,IF(E60=2,1.33,IF(E60=3,0.66,0))))</f>
        <v>0.93</v>
      </c>
      <c r="G60" s="10" t="n">
        <f aca="false">+H60+I60</f>
        <v>13750</v>
      </c>
      <c r="H60" s="10" t="n">
        <f aca="false">D60*F60</f>
        <v>612.87</v>
      </c>
      <c r="I60" s="10" t="n">
        <v>13137.13</v>
      </c>
    </row>
    <row r="61" customFormat="false" ht="15.75" hidden="false" customHeight="false" outlineLevel="0" collapsed="false">
      <c r="A61" s="7" t="n">
        <v>59</v>
      </c>
      <c r="B61" s="7" t="s">
        <v>55</v>
      </c>
      <c r="C61" s="8" t="s">
        <v>71</v>
      </c>
      <c r="D61" s="9" t="n">
        <v>659</v>
      </c>
      <c r="E61" s="9" t="s">
        <v>13</v>
      </c>
      <c r="F61" s="9" t="n">
        <f aca="false">IF(D61&lt;=50,0,IF(AND(D61&gt;51,D61&lt;=125),0.53,IF(AND(D61&gt;126,D61&lt;=300),0.8,IF(AND(D61&gt;301,D61&lt;=700),0.93,IF(AND(D61&gt;701,D61&lt;=1000),1.06,IF((D61&gt;1001),1.33,0))))))+IF(D61&lt;=50,0,IF(E61=1,1.99,IF(E61=2,1.33,IF(E61=3,0.66,0))))</f>
        <v>0.93</v>
      </c>
      <c r="G61" s="10" t="n">
        <f aca="false">+H61+I61</f>
        <v>13750</v>
      </c>
      <c r="H61" s="10" t="n">
        <f aca="false">D61*F61</f>
        <v>612.87</v>
      </c>
      <c r="I61" s="10" t="n">
        <v>13137.13</v>
      </c>
    </row>
    <row r="62" customFormat="false" ht="15.75" hidden="false" customHeight="false" outlineLevel="0" collapsed="false">
      <c r="A62" s="7" t="n">
        <v>60</v>
      </c>
      <c r="B62" s="7" t="s">
        <v>55</v>
      </c>
      <c r="C62" s="8" t="s">
        <v>72</v>
      </c>
      <c r="D62" s="9" t="n">
        <v>659</v>
      </c>
      <c r="E62" s="9" t="s">
        <v>13</v>
      </c>
      <c r="F62" s="9" t="n">
        <f aca="false">IF(D62&lt;=50,0,IF(AND(D62&gt;51,D62&lt;=125),0.53,IF(AND(D62&gt;126,D62&lt;=300),0.8,IF(AND(D62&gt;301,D62&lt;=700),0.93,IF(AND(D62&gt;701,D62&lt;=1000),1.06,IF((D62&gt;1001),1.33,0))))))+IF(D62&lt;=50,0,IF(E62=1,1.99,IF(E62=2,1.33,IF(E62=3,0.66,0))))</f>
        <v>0.93</v>
      </c>
      <c r="G62" s="10" t="n">
        <f aca="false">+H62+I62</f>
        <v>12550</v>
      </c>
      <c r="H62" s="10" t="n">
        <f aca="false">D62*F62</f>
        <v>612.87</v>
      </c>
      <c r="I62" s="10" t="n">
        <v>11937.13</v>
      </c>
    </row>
    <row r="63" customFormat="false" ht="15.75" hidden="false" customHeight="false" outlineLevel="0" collapsed="false">
      <c r="A63" s="7" t="n">
        <v>61</v>
      </c>
      <c r="B63" s="7" t="s">
        <v>55</v>
      </c>
      <c r="C63" s="8" t="s">
        <v>73</v>
      </c>
      <c r="D63" s="9" t="n">
        <v>659</v>
      </c>
      <c r="E63" s="9" t="s">
        <v>13</v>
      </c>
      <c r="F63" s="9" t="n">
        <f aca="false">IF(D63&lt;=50,0,IF(AND(D63&gt;51,D63&lt;=125),0.53,IF(AND(D63&gt;126,D63&lt;=300),0.8,IF(AND(D63&gt;301,D63&lt;=700),0.93,IF(AND(D63&gt;701,D63&lt;=1000),1.06,IF((D63&gt;1001),1.33,0))))))+IF(D63&lt;=50,0,IF(E63=1,1.99,IF(E63=2,1.33,IF(E63=3,0.66,0))))</f>
        <v>0.93</v>
      </c>
      <c r="G63" s="10" t="n">
        <f aca="false">+H63+I63</f>
        <v>12550</v>
      </c>
      <c r="H63" s="10" t="n">
        <f aca="false">D63*F63</f>
        <v>612.87</v>
      </c>
      <c r="I63" s="10" t="n">
        <v>11937.13</v>
      </c>
    </row>
    <row r="64" customFormat="false" ht="15.75" hidden="false" customHeight="false" outlineLevel="0" collapsed="false">
      <c r="A64" s="7" t="n">
        <v>62</v>
      </c>
      <c r="B64" s="7" t="s">
        <v>55</v>
      </c>
      <c r="C64" s="8" t="s">
        <v>74</v>
      </c>
      <c r="D64" s="9" t="n">
        <v>659</v>
      </c>
      <c r="E64" s="9" t="s">
        <v>13</v>
      </c>
      <c r="F64" s="9" t="n">
        <f aca="false">IF(D64&lt;=50,0,IF(AND(D64&gt;51,D64&lt;=125),0.53,IF(AND(D64&gt;126,D64&lt;=300),0.8,IF(AND(D64&gt;301,D64&lt;=700),0.93,IF(AND(D64&gt;701,D64&lt;=1000),1.06,IF((D64&gt;1001),1.33,0))))))+IF(D64&lt;=50,0,IF(E64=1,1.99,IF(E64=2,1.33,IF(E64=3,0.66,0))))</f>
        <v>0.93</v>
      </c>
      <c r="G64" s="10" t="n">
        <f aca="false">+H64+I64</f>
        <v>14750</v>
      </c>
      <c r="H64" s="10" t="n">
        <f aca="false">D64*F64</f>
        <v>612.87</v>
      </c>
      <c r="I64" s="10" t="n">
        <v>14137.13</v>
      </c>
    </row>
    <row r="65" customFormat="false" ht="15.75" hidden="false" customHeight="false" outlineLevel="0" collapsed="false">
      <c r="A65" s="7" t="n">
        <v>63</v>
      </c>
      <c r="B65" s="7" t="s">
        <v>55</v>
      </c>
      <c r="C65" s="11" t="s">
        <v>75</v>
      </c>
      <c r="D65" s="9" t="n">
        <v>659</v>
      </c>
      <c r="E65" s="9" t="n">
        <v>5</v>
      </c>
      <c r="F65" s="9" t="n">
        <f aca="false">IF(D65&lt;=50,0,IF(AND(D65&gt;51,D65&lt;=125),0.53,IF(AND(D65&gt;126,D65&lt;=300),0.8,IF(AND(D65&gt;301,D65&lt;=700),0.93,IF(AND(D65&gt;701,D65&lt;=1000),1.06,IF((D65&gt;1001),1.33,0))))))+IF(D65&lt;=50,0,IF(E65=1,1.99,IF(E65=2,1.33,IF(E65=3,0.66,0))))</f>
        <v>0.93</v>
      </c>
      <c r="G65" s="10" t="n">
        <f aca="false">+H65+I65</f>
        <v>12700</v>
      </c>
      <c r="H65" s="10" t="n">
        <f aca="false">D65*F65</f>
        <v>612.87</v>
      </c>
      <c r="I65" s="10" t="n">
        <v>12087.13</v>
      </c>
    </row>
    <row r="66" customFormat="false" ht="15.75" hidden="false" customHeight="false" outlineLevel="0" collapsed="false">
      <c r="A66" s="7" t="n">
        <v>64</v>
      </c>
      <c r="B66" s="7" t="s">
        <v>55</v>
      </c>
      <c r="C66" s="11" t="s">
        <v>76</v>
      </c>
      <c r="D66" s="9" t="n">
        <v>659</v>
      </c>
      <c r="E66" s="9" t="s">
        <v>13</v>
      </c>
      <c r="F66" s="9" t="n">
        <f aca="false">IF(D66&lt;=50,0,IF(AND(D66&gt;51,D66&lt;=125),0.53,IF(AND(D66&gt;126,D66&lt;=300),0.8,IF(AND(D66&gt;301,D66&lt;=700),0.93,IF(AND(D66&gt;701,D66&lt;=1000),1.06,IF((D66&gt;1001),1.33,0))))))+IF(D66&lt;=50,0,IF(E66=1,1.99,IF(E66=2,1.33,IF(E66=3,0.66,0))))</f>
        <v>0.93</v>
      </c>
      <c r="G66" s="10" t="n">
        <f aca="false">+H66+I66</f>
        <v>12850</v>
      </c>
      <c r="H66" s="10" t="n">
        <f aca="false">D66*F66</f>
        <v>612.87</v>
      </c>
      <c r="I66" s="10" t="n">
        <v>12237.13</v>
      </c>
    </row>
    <row r="67" customFormat="false" ht="15.75" hidden="false" customHeight="false" outlineLevel="0" collapsed="false">
      <c r="A67" s="7" t="n">
        <v>65</v>
      </c>
      <c r="B67" s="7" t="s">
        <v>55</v>
      </c>
      <c r="C67" s="11" t="s">
        <v>77</v>
      </c>
      <c r="D67" s="9" t="n">
        <v>659</v>
      </c>
      <c r="E67" s="9" t="s">
        <v>13</v>
      </c>
      <c r="F67" s="9" t="n">
        <f aca="false">IF(D67&lt;=50,0,IF(AND(D67&gt;51,D67&lt;=125),0.53,IF(AND(D67&gt;126,D67&lt;=300),0.8,IF(AND(D67&gt;301,D67&lt;=700),0.93,IF(AND(D67&gt;701,D67&lt;=1000),1.06,IF((D67&gt;1001),1.33,0))))))+IF(D67&lt;=50,0,IF(E67=1,1.99,IF(E67=2,1.33,IF(E67=3,0.66,0))))</f>
        <v>0.93</v>
      </c>
      <c r="G67" s="10" t="n">
        <f aca="false">+H67+I67</f>
        <v>14650</v>
      </c>
      <c r="H67" s="10" t="n">
        <f aca="false">D67*F67</f>
        <v>612.87</v>
      </c>
      <c r="I67" s="10" t="n">
        <v>14037.13</v>
      </c>
    </row>
    <row r="68" customFormat="false" ht="15.75" hidden="false" customHeight="false" outlineLevel="0" collapsed="false">
      <c r="A68" s="7" t="n">
        <v>66</v>
      </c>
      <c r="B68" s="7" t="s">
        <v>55</v>
      </c>
      <c r="C68" s="8" t="s">
        <v>78</v>
      </c>
      <c r="D68" s="9" t="n">
        <v>1099</v>
      </c>
      <c r="E68" s="9" t="s">
        <v>13</v>
      </c>
      <c r="F68" s="9" t="n">
        <f aca="false">IF(D68&lt;=50,0,IF(AND(D68&gt;51,D68&lt;=125),0.53,IF(AND(D68&gt;126,D68&lt;=300),0.8,IF(AND(D68&gt;301,D68&lt;=700),0.93,IF(AND(D68&gt;701,D68&lt;=1000),1.06,IF((D68&gt;1001),1.33,0))))))+IF(D68&lt;=50,0,IF(E68=1,1.99,IF(E68=2,1.33,IF(E68=3,0.66,0))))</f>
        <v>1.33</v>
      </c>
      <c r="G68" s="10" t="n">
        <f aca="false">+H68+I68</f>
        <v>19500</v>
      </c>
      <c r="H68" s="10" t="n">
        <f aca="false">D68*F68</f>
        <v>1461.67</v>
      </c>
      <c r="I68" s="10" t="n">
        <v>18038.33</v>
      </c>
    </row>
    <row r="69" customFormat="false" ht="15.75" hidden="false" customHeight="false" outlineLevel="0" collapsed="false">
      <c r="A69" s="7" t="n">
        <v>67</v>
      </c>
      <c r="B69" s="7" t="s">
        <v>55</v>
      </c>
      <c r="C69" s="8" t="s">
        <v>79</v>
      </c>
      <c r="D69" s="9" t="n">
        <v>1099</v>
      </c>
      <c r="E69" s="9" t="s">
        <v>13</v>
      </c>
      <c r="F69" s="9" t="n">
        <f aca="false">IF(D69&lt;=50,0,IF(AND(D69&gt;51,D69&lt;=125),0.53,IF(AND(D69&gt;126,D69&lt;=300),0.8,IF(AND(D69&gt;301,D69&lt;=700),0.93,IF(AND(D69&gt;701,D69&lt;=1000),1.06,IF((D69&gt;1001),1.33,0))))))+IF(D69&lt;=50,0,IF(E69=1,1.99,IF(E69=2,1.33,IF(E69=3,0.66,0))))</f>
        <v>1.33</v>
      </c>
      <c r="G69" s="10" t="n">
        <f aca="false">+H69+I69</f>
        <v>22500</v>
      </c>
      <c r="H69" s="10" t="n">
        <f aca="false">D69*F69</f>
        <v>1461.67</v>
      </c>
      <c r="I69" s="10" t="n">
        <v>21038.33</v>
      </c>
    </row>
    <row r="70" customFormat="false" ht="15.75" hidden="false" customHeight="false" outlineLevel="0" collapsed="false">
      <c r="A70" s="7" t="n">
        <v>68</v>
      </c>
      <c r="B70" s="7" t="s">
        <v>55</v>
      </c>
      <c r="C70" s="8" t="s">
        <v>80</v>
      </c>
      <c r="D70" s="9" t="n">
        <v>1099</v>
      </c>
      <c r="E70" s="9" t="s">
        <v>13</v>
      </c>
      <c r="F70" s="9" t="n">
        <f aca="false">IF(D70&lt;=50,0,IF(AND(D70&gt;51,D70&lt;=125),0.53,IF(AND(D70&gt;126,D70&lt;=300),0.8,IF(AND(D70&gt;301,D70&lt;=700),0.93,IF(AND(D70&gt;701,D70&lt;=1000),1.06,IF((D70&gt;1001),1.33,0))))))+IF(D70&lt;=50,0,IF(E70=1,1.99,IF(E70=2,1.33,IF(E70=3,0.66,0))))</f>
        <v>1.33</v>
      </c>
      <c r="G70" s="10" t="n">
        <f aca="false">+H70+I70</f>
        <v>23500</v>
      </c>
      <c r="H70" s="10" t="n">
        <f aca="false">D70*F70</f>
        <v>1461.67</v>
      </c>
      <c r="I70" s="10" t="n">
        <v>22038.33</v>
      </c>
    </row>
    <row r="71" customFormat="false" ht="16.5" hidden="false" customHeight="true" outlineLevel="0" collapsed="false">
      <c r="A71" s="7" t="n">
        <v>69</v>
      </c>
      <c r="B71" s="7" t="s">
        <v>55</v>
      </c>
      <c r="C71" s="8" t="s">
        <v>81</v>
      </c>
      <c r="D71" s="9" t="n">
        <v>1099</v>
      </c>
      <c r="E71" s="9" t="s">
        <v>13</v>
      </c>
      <c r="F71" s="9" t="n">
        <f aca="false">IF(D71&lt;=50,0,IF(AND(D71&gt;51,D71&lt;=125),0.53,IF(AND(D71&gt;126,D71&lt;=300),0.8,IF(AND(D71&gt;301,D71&lt;=700),0.93,IF(AND(D71&gt;701,D71&lt;=1000),1.06,IF((D71&gt;1001),1.33,0))))))+IF(D71&lt;=50,0,IF(E71=1,1.99,IF(E71=2,1.33,IF(E71=3,0.66,0))))</f>
        <v>1.33</v>
      </c>
      <c r="G71" s="10" t="n">
        <f aca="false">+H71+I71</f>
        <v>28500</v>
      </c>
      <c r="H71" s="10" t="n">
        <f aca="false">D71*F71</f>
        <v>1461.67</v>
      </c>
      <c r="I71" s="10" t="n">
        <v>27038.33</v>
      </c>
    </row>
    <row r="72" customFormat="false" ht="16.5" hidden="false" customHeight="true" outlineLevel="0" collapsed="false">
      <c r="A72" s="7" t="n">
        <v>70</v>
      </c>
      <c r="B72" s="7" t="s">
        <v>55</v>
      </c>
      <c r="C72" s="8" t="s">
        <v>82</v>
      </c>
      <c r="D72" s="9" t="n">
        <v>1099</v>
      </c>
      <c r="E72" s="9" t="n">
        <v>5</v>
      </c>
      <c r="F72" s="9" t="n">
        <f aca="false">IF(D72&lt;=50,0,IF(AND(D72&gt;51,D72&lt;=125),0.53,IF(AND(D72&gt;126,D72&lt;=300),0.8,IF(AND(D72&gt;301,D72&lt;=700),0.93,IF(AND(D72&gt;701,D72&lt;=1000),1.06,IF((D72&gt;1001),1.33,0))))))+IF(D72&lt;=50,0,IF(E72=1,1.99,IF(E72=2,1.33,IF(E72=3,0.66,0))))</f>
        <v>1.33</v>
      </c>
      <c r="G72" s="10" t="n">
        <f aca="false">+H72+I72</f>
        <v>28000</v>
      </c>
      <c r="H72" s="10" t="n">
        <f aca="false">D72*F72</f>
        <v>1461.67</v>
      </c>
      <c r="I72" s="10" t="n">
        <v>26538.33</v>
      </c>
    </row>
    <row r="73" customFormat="false" ht="15.75" hidden="false" customHeight="false" outlineLevel="0" collapsed="false">
      <c r="A73" s="7" t="n">
        <v>71</v>
      </c>
      <c r="B73" s="7" t="s">
        <v>83</v>
      </c>
      <c r="C73" s="8" t="s">
        <v>84</v>
      </c>
      <c r="D73" s="9" t="n">
        <v>853</v>
      </c>
      <c r="E73" s="9" t="s">
        <v>13</v>
      </c>
      <c r="F73" s="9" t="n">
        <f aca="false">IF(D73&lt;=50,0,IF(AND(D73&gt;51,D73&lt;=125),0.53,IF(AND(D73&gt;126,D73&lt;=300),0.8,IF(AND(D73&gt;301,D73&lt;=700),0.93,IF(AND(D73&gt;701,D73&lt;=1000),1.06,IF((D73&gt;1001),1.33,0))))))+IF(D73&lt;=50,0,IF(E73=1,1.99,IF(E73=2,1.33,IF(E73=3,0.66,0))))</f>
        <v>1.06</v>
      </c>
      <c r="G73" s="10" t="n">
        <f aca="false">+H73+I73</f>
        <v>10450</v>
      </c>
      <c r="H73" s="10" t="n">
        <f aca="false">D73*F73</f>
        <v>904.18</v>
      </c>
      <c r="I73" s="10" t="n">
        <v>9545.82</v>
      </c>
    </row>
    <row r="74" customFormat="false" ht="15.75" hidden="false" customHeight="false" outlineLevel="0" collapsed="false">
      <c r="A74" s="7" t="n">
        <v>72</v>
      </c>
      <c r="B74" s="7" t="s">
        <v>83</v>
      </c>
      <c r="C74" s="8" t="s">
        <v>85</v>
      </c>
      <c r="D74" s="9" t="n">
        <v>853</v>
      </c>
      <c r="E74" s="9" t="s">
        <v>13</v>
      </c>
      <c r="F74" s="9" t="n">
        <f aca="false">IF(D74&lt;=50,0,IF(AND(D74&gt;51,D74&lt;=125),0.53,IF(AND(D74&gt;126,D74&lt;=300),0.8,IF(AND(D74&gt;301,D74&lt;=700),0.93,IF(AND(D74&gt;701,D74&lt;=1000),1.06,IF((D74&gt;1001),1.33,0))))))+IF(D74&lt;=50,0,IF(E74=1,1.99,IF(E74=2,1.33,IF(E74=3,0.66,0))))</f>
        <v>1.06</v>
      </c>
      <c r="G74" s="10" t="n">
        <f aca="false">+H74+I74</f>
        <v>10950</v>
      </c>
      <c r="H74" s="10" t="n">
        <f aca="false">D74*F74</f>
        <v>904.18</v>
      </c>
      <c r="I74" s="10" t="n">
        <v>10045.82</v>
      </c>
    </row>
    <row r="75" customFormat="false" ht="15.75" hidden="false" customHeight="false" outlineLevel="0" collapsed="false">
      <c r="A75" s="7" t="n">
        <v>73</v>
      </c>
      <c r="B75" s="7" t="s">
        <v>83</v>
      </c>
      <c r="C75" s="8" t="s">
        <v>86</v>
      </c>
      <c r="D75" s="9" t="n">
        <v>853</v>
      </c>
      <c r="E75" s="9" t="s">
        <v>13</v>
      </c>
      <c r="F75" s="9" t="n">
        <f aca="false">IF(D75&lt;=50,0,IF(AND(D75&gt;51,D75&lt;=125),0.53,IF(AND(D75&gt;126,D75&lt;=300),0.8,IF(AND(D75&gt;301,D75&lt;=700),0.93,IF(AND(D75&gt;701,D75&lt;=1000),1.06,IF((D75&gt;1001),1.33,0))))))+IF(D75&lt;=50,0,IF(E75=1,1.99,IF(E75=2,1.33,IF(E75=3,0.66,0))))</f>
        <v>1.06</v>
      </c>
      <c r="G75" s="10" t="n">
        <f aca="false">+H75+I75</f>
        <v>11950</v>
      </c>
      <c r="H75" s="10" t="n">
        <f aca="false">D75*F75</f>
        <v>904.18</v>
      </c>
      <c r="I75" s="10" t="n">
        <v>11045.82</v>
      </c>
    </row>
    <row r="76" customFormat="false" ht="15.75" hidden="false" customHeight="false" outlineLevel="0" collapsed="false">
      <c r="A76" s="7" t="n">
        <v>74</v>
      </c>
      <c r="B76" s="7" t="s">
        <v>83</v>
      </c>
      <c r="C76" s="11" t="s">
        <v>87</v>
      </c>
      <c r="D76" s="9" t="n">
        <v>853</v>
      </c>
      <c r="E76" s="9" t="s">
        <v>13</v>
      </c>
      <c r="F76" s="9" t="n">
        <f aca="false">IF(D76&lt;=50,0,IF(AND(D76&gt;51,D76&lt;=125),0.53,IF(AND(D76&gt;126,D76&lt;=300),0.8,IF(AND(D76&gt;301,D76&lt;=700),0.93,IF(AND(D76&gt;701,D76&lt;=1000),1.06,IF((D76&gt;1001),1.33,0))))))+IF(D76&lt;=50,0,IF(E76=1,1.99,IF(E76=2,1.33,IF(E76=3,0.66,0))))</f>
        <v>1.06</v>
      </c>
      <c r="G76" s="10" t="n">
        <f aca="false">+H76+I76</f>
        <v>13450</v>
      </c>
      <c r="H76" s="10" t="n">
        <f aca="false">D76*F76</f>
        <v>904.18</v>
      </c>
      <c r="I76" s="10" t="n">
        <v>12545.82</v>
      </c>
    </row>
    <row r="77" customFormat="false" ht="15.75" hidden="false" customHeight="false" outlineLevel="0" collapsed="false">
      <c r="A77" s="7" t="n">
        <v>75</v>
      </c>
      <c r="B77" s="7" t="s">
        <v>83</v>
      </c>
      <c r="C77" s="11" t="s">
        <v>88</v>
      </c>
      <c r="D77" s="9" t="n">
        <v>853</v>
      </c>
      <c r="E77" s="9" t="s">
        <v>13</v>
      </c>
      <c r="F77" s="9" t="n">
        <f aca="false">IF(D77&lt;=50,0,IF(AND(D77&gt;51,D77&lt;=125),0.53,IF(AND(D77&gt;126,D77&lt;=300),0.8,IF(AND(D77&gt;301,D77&lt;=700),0.93,IF(AND(D77&gt;701,D77&lt;=1000),1.06,IF((D77&gt;1001),1.33,0))))))+IF(D77&lt;=50,0,IF(E77=1,1.99,IF(E77=2,1.33,IF(E77=3,0.66,0))))</f>
        <v>1.06</v>
      </c>
      <c r="G77" s="10" t="n">
        <f aca="false">+H77+I77</f>
        <v>14450</v>
      </c>
      <c r="H77" s="10" t="n">
        <f aca="false">D77*F77</f>
        <v>904.18</v>
      </c>
      <c r="I77" s="10" t="n">
        <v>13545.82</v>
      </c>
    </row>
    <row r="78" customFormat="false" ht="15.75" hidden="false" customHeight="false" outlineLevel="0" collapsed="false">
      <c r="A78" s="7" t="n">
        <v>76</v>
      </c>
      <c r="B78" s="7" t="s">
        <v>83</v>
      </c>
      <c r="C78" s="11" t="s">
        <v>89</v>
      </c>
      <c r="D78" s="9" t="n">
        <v>853</v>
      </c>
      <c r="E78" s="9" t="s">
        <v>13</v>
      </c>
      <c r="F78" s="9" t="n">
        <f aca="false">IF(D78&lt;=50,0,IF(AND(D78&gt;51,D78&lt;=125),0.53,IF(AND(D78&gt;126,D78&lt;=300),0.8,IF(AND(D78&gt;301,D78&lt;=700),0.93,IF(AND(D78&gt;701,D78&lt;=1000),1.06,IF((D78&gt;1001),1.33,0))))))+IF(D78&lt;=50,0,IF(E78=1,1.99,IF(E78=2,1.33,IF(E78=3,0.66,0))))</f>
        <v>1.06</v>
      </c>
      <c r="G78" s="10" t="n">
        <f aca="false">+H78+I78</f>
        <v>15950</v>
      </c>
      <c r="H78" s="10" t="n">
        <f aca="false">D78*F78</f>
        <v>904.18</v>
      </c>
      <c r="I78" s="10" t="n">
        <v>15045.82</v>
      </c>
    </row>
    <row r="79" customFormat="false" ht="15.75" hidden="false" customHeight="false" outlineLevel="0" collapsed="false">
      <c r="A79" s="7" t="n">
        <v>77</v>
      </c>
      <c r="B79" s="7" t="s">
        <v>83</v>
      </c>
      <c r="C79" s="11" t="s">
        <v>90</v>
      </c>
      <c r="D79" s="9" t="n">
        <v>1042</v>
      </c>
      <c r="E79" s="9" t="s">
        <v>13</v>
      </c>
      <c r="F79" s="9" t="n">
        <f aca="false">IF(D79&lt;=50,0,IF(AND(D79&gt;51,D79&lt;=125),0.53,IF(AND(D79&gt;126,D79&lt;=300),0.8,IF(AND(D79&gt;301,D79&lt;=700),0.93,IF(AND(D79&gt;701,D79&lt;=1000),1.06,IF((D79&gt;1001),1.33,0))))))+IF(D79&lt;=50,0,IF(E79=1,1.99,IF(E79=2,1.33,IF(E79=3,0.66,0))))</f>
        <v>1.33</v>
      </c>
      <c r="G79" s="10" t="n">
        <f aca="false">+H79+I79</f>
        <v>17950</v>
      </c>
      <c r="H79" s="10" t="n">
        <f aca="false">D79*F79</f>
        <v>1385.86</v>
      </c>
      <c r="I79" s="10" t="n">
        <v>16564.14</v>
      </c>
    </row>
    <row r="80" customFormat="false" ht="15.75" hidden="false" customHeight="false" outlineLevel="0" collapsed="false">
      <c r="A80" s="7" t="n">
        <v>78</v>
      </c>
      <c r="B80" s="7" t="s">
        <v>83</v>
      </c>
      <c r="C80" s="11" t="s">
        <v>91</v>
      </c>
      <c r="D80" s="9" t="n">
        <v>1042</v>
      </c>
      <c r="E80" s="9" t="s">
        <v>13</v>
      </c>
      <c r="F80" s="9" t="n">
        <f aca="false">IF(D80&lt;=50,0,IF(AND(D80&gt;51,D80&lt;=125),0.53,IF(AND(D80&gt;126,D80&lt;=300),0.8,IF(AND(D80&gt;301,D80&lt;=700),0.93,IF(AND(D80&gt;701,D80&lt;=1000),1.06,IF((D80&gt;1001),1.33,0))))))+IF(D80&lt;=50,0,IF(E80=1,1.99,IF(E80=2,1.33,IF(E80=3,0.66,0))))</f>
        <v>1.33</v>
      </c>
      <c r="G80" s="10" t="n">
        <f aca="false">+H80+I80</f>
        <v>18750</v>
      </c>
      <c r="H80" s="10" t="n">
        <f aca="false">D80*F80</f>
        <v>1385.86</v>
      </c>
      <c r="I80" s="10" t="n">
        <v>17364.14</v>
      </c>
    </row>
    <row r="81" customFormat="false" ht="15.75" hidden="false" customHeight="false" outlineLevel="0" collapsed="false">
      <c r="A81" s="7" t="n">
        <v>79</v>
      </c>
      <c r="B81" s="7" t="s">
        <v>83</v>
      </c>
      <c r="C81" s="11" t="s">
        <v>92</v>
      </c>
      <c r="D81" s="9" t="n">
        <v>1042</v>
      </c>
      <c r="E81" s="9" t="s">
        <v>13</v>
      </c>
      <c r="F81" s="9" t="n">
        <f aca="false">IF(D81&lt;=50,0,IF(AND(D81&gt;51,D81&lt;=125),0.53,IF(AND(D81&gt;126,D81&lt;=300),0.8,IF(AND(D81&gt;301,D81&lt;=700),0.93,IF(AND(D81&gt;701,D81&lt;=1000),1.06,IF((D81&gt;1001),1.33,0))))))+IF(D81&lt;=50,0,IF(E81=1,1.99,IF(E81=2,1.33,IF(E81=3,0.66,0))))</f>
        <v>1.33</v>
      </c>
      <c r="G81" s="10" t="n">
        <f aca="false">+H81+I81</f>
        <v>20250</v>
      </c>
      <c r="H81" s="10" t="n">
        <f aca="false">D81*F81</f>
        <v>1385.86</v>
      </c>
      <c r="I81" s="10" t="n">
        <v>18864.14</v>
      </c>
    </row>
    <row r="82" customFormat="false" ht="15.75" hidden="false" customHeight="false" outlineLevel="0" collapsed="false">
      <c r="A82" s="7" t="n">
        <v>80</v>
      </c>
      <c r="B82" s="7" t="s">
        <v>83</v>
      </c>
      <c r="C82" s="8" t="s">
        <v>93</v>
      </c>
      <c r="D82" s="9" t="n">
        <v>1042</v>
      </c>
      <c r="E82" s="9" t="s">
        <v>13</v>
      </c>
      <c r="F82" s="9" t="n">
        <f aca="false">IF(D82&lt;=50,0,IF(AND(D82&gt;51,D82&lt;=125),0.53,IF(AND(D82&gt;126,D82&lt;=300),0.8,IF(AND(D82&gt;301,D82&lt;=700),0.93,IF(AND(D82&gt;701,D82&lt;=1000),1.06,IF((D82&gt;1001),1.33,0))))))+IF(D82&lt;=50,0,IF(E82=1,1.99,IF(E82=2,1.33,IF(E82=3,0.66,0))))</f>
        <v>1.33</v>
      </c>
      <c r="G82" s="10" t="n">
        <f aca="false">+H82+I82</f>
        <v>17150</v>
      </c>
      <c r="H82" s="10" t="n">
        <f aca="false">D82*F82</f>
        <v>1385.86</v>
      </c>
      <c r="I82" s="10" t="n">
        <v>15764.14</v>
      </c>
    </row>
    <row r="83" customFormat="false" ht="15.75" hidden="false" customHeight="false" outlineLevel="0" collapsed="false">
      <c r="A83" s="7" t="n">
        <v>81</v>
      </c>
      <c r="B83" s="7" t="s">
        <v>83</v>
      </c>
      <c r="C83" s="8" t="s">
        <v>94</v>
      </c>
      <c r="D83" s="9" t="n">
        <v>1042</v>
      </c>
      <c r="E83" s="9" t="s">
        <v>13</v>
      </c>
      <c r="F83" s="9" t="n">
        <f aca="false">IF(D83&lt;=50,0,IF(AND(D83&gt;51,D83&lt;=125),0.53,IF(AND(D83&gt;126,D83&lt;=300),0.8,IF(AND(D83&gt;301,D83&lt;=700),0.93,IF(AND(D83&gt;701,D83&lt;=1000),1.06,IF((D83&gt;1001),1.33,0))))))+IF(D83&lt;=50,0,IF(E83=1,1.99,IF(E83=2,1.33,IF(E83=3,0.66,0))))</f>
        <v>1.33</v>
      </c>
      <c r="G83" s="10" t="n">
        <f aca="false">+H83+I83</f>
        <v>20450</v>
      </c>
      <c r="H83" s="10" t="n">
        <f aca="false">D83*F83</f>
        <v>1385.86</v>
      </c>
      <c r="I83" s="10" t="n">
        <v>19064.14</v>
      </c>
    </row>
    <row r="84" customFormat="false" ht="15" hidden="false" customHeight="true" outlineLevel="0" collapsed="false"/>
  </sheetData>
  <mergeCells count="1">
    <mergeCell ref="A1:I1"/>
  </mergeCells>
  <printOptions headings="false" gridLines="false" gridLinesSet="true" horizontalCentered="true" verticalCentered="false"/>
  <pageMargins left="0.433333333333333" right="0.433333333333333" top="0.630555555555556" bottom="0.748611111111111" header="0.315277777777778" footer="0.315277777777778"/>
  <pageSetup paperSize="9" scale="7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&amp;L      &amp;C&amp;F</oddHeader>
    <oddFooter>&amp;L     *informativni izračun</oddFooter>
  </headerFooter>
  <rowBreaks count="4" manualBreakCount="4">
    <brk id="24" man="true" max="16383" min="0"/>
    <brk id="45" man="true" max="16383" min="0"/>
    <brk id="51" man="true" max="16383" min="0"/>
    <brk id="72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LibreOffice/7.0.4.2$Windows_X86_64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2013-06-18T14:17:07Z</dcterms:created>
  <dc:creator>jzuanic</dc:creator>
  <dc:description/>
  <dc:language>hr-HR</dc:language>
  <cp:lastModifiedBy>Zuanic Josip</cp:lastModifiedBy>
  <cp:lastPrinted>2026-01-21T09:09:15Z</cp:lastPrinted>
  <dcterms:modified xsi:type="dcterms:W3CDTF">2026-01-21T09:09:20Z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